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417\Desktop\参考資料\"/>
    </mc:Choice>
  </mc:AlternateContent>
  <xr:revisionPtr revIDLastSave="0" documentId="13_ncr:1_{5CFEE8FB-B7DD-4B39-BF68-B6E7BDCF10FC}" xr6:coauthVersionLast="36" xr6:coauthVersionMax="47" xr10:uidLastSave="{00000000-0000-0000-0000-000000000000}"/>
  <bookViews>
    <workbookView xWindow="-120" yWindow="-120" windowWidth="29040" windowHeight="15840" xr2:uid="{E5209A91-4D73-435E-A4F1-2CC8E5DA23B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4" i="1" l="1"/>
  <c r="C52" i="1"/>
  <c r="B74" i="1" s="1"/>
  <c r="F74" i="1" s="1"/>
  <c r="B52" i="1"/>
  <c r="D52" i="1"/>
  <c r="C30" i="1"/>
  <c r="D34" i="1" s="1"/>
  <c r="B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30" i="1" s="1"/>
  <c r="C12" i="1"/>
  <c r="B34" i="1" s="1"/>
  <c r="F34" i="1" s="1"/>
  <c r="B12" i="1"/>
  <c r="D11" i="1"/>
  <c r="D12" i="1" s="1"/>
  <c r="D10" i="1"/>
  <c r="D9" i="1"/>
  <c r="D8" i="1"/>
  <c r="D7" i="1"/>
  <c r="D6" i="1"/>
</calcChain>
</file>

<file path=xl/sharedStrings.xml><?xml version="1.0" encoding="utf-8"?>
<sst xmlns="http://schemas.openxmlformats.org/spreadsheetml/2006/main" count="84" uniqueCount="54">
  <si>
    <t>項　　　目</t>
    <rPh sb="0" eb="1">
      <t>コウ</t>
    </rPh>
    <rPh sb="4" eb="5">
      <t>メ</t>
    </rPh>
    <phoneticPr fontId="1"/>
  </si>
  <si>
    <t>交付金</t>
    <rPh sb="0" eb="3">
      <t>コウフキン</t>
    </rPh>
    <phoneticPr fontId="1"/>
  </si>
  <si>
    <t>リサイクル回収金</t>
    <rPh sb="5" eb="8">
      <t>カイシュウキン</t>
    </rPh>
    <phoneticPr fontId="1"/>
  </si>
  <si>
    <t>繰越金</t>
    <rPh sb="0" eb="3">
      <t>クリコシキン</t>
    </rPh>
    <phoneticPr fontId="1"/>
  </si>
  <si>
    <t>自治会費</t>
    <rPh sb="0" eb="4">
      <t>ジチカイヒ</t>
    </rPh>
    <phoneticPr fontId="1"/>
  </si>
  <si>
    <t>公民館使用料</t>
    <rPh sb="0" eb="3">
      <t>コウミンカン</t>
    </rPh>
    <rPh sb="3" eb="6">
      <t>シヨウリョウ</t>
    </rPh>
    <phoneticPr fontId="1"/>
  </si>
  <si>
    <t>雑収入</t>
    <rPh sb="0" eb="3">
      <t>ザッシュウニュウ</t>
    </rPh>
    <phoneticPr fontId="1"/>
  </si>
  <si>
    <t>計</t>
    <rPh sb="0" eb="1">
      <t>ケイ</t>
    </rPh>
    <phoneticPr fontId="1"/>
  </si>
  <si>
    <t>本年度予算額</t>
    <rPh sb="0" eb="3">
      <t>ホンネンド</t>
    </rPh>
    <rPh sb="3" eb="6">
      <t>ヨサンガク</t>
    </rPh>
    <phoneticPr fontId="1"/>
  </si>
  <si>
    <t>決算額</t>
    <rPh sb="0" eb="3">
      <t>ケッサンガク</t>
    </rPh>
    <phoneticPr fontId="1"/>
  </si>
  <si>
    <t>増減額</t>
    <rPh sb="0" eb="3">
      <t>ゾウゲンガク</t>
    </rPh>
    <phoneticPr fontId="1"/>
  </si>
  <si>
    <t>適　　用</t>
    <rPh sb="0" eb="1">
      <t>テキ</t>
    </rPh>
    <rPh sb="3" eb="4">
      <t>ヨウ</t>
    </rPh>
    <phoneticPr fontId="1"/>
  </si>
  <si>
    <t>前年度繰越金</t>
    <rPh sb="0" eb="3">
      <t>ゼンネンド</t>
    </rPh>
    <rPh sb="3" eb="6">
      <t>クリコシキン</t>
    </rPh>
    <phoneticPr fontId="1"/>
  </si>
  <si>
    <t>500円×118軒×12ヶ月</t>
    <rPh sb="3" eb="4">
      <t>エン</t>
    </rPh>
    <rPh sb="8" eb="9">
      <t>ケン</t>
    </rPh>
    <rPh sb="13" eb="14">
      <t>ゲツ</t>
    </rPh>
    <phoneticPr fontId="1"/>
  </si>
  <si>
    <t>書道教室×12回、公文教室×12回、エアコン代</t>
    <rPh sb="0" eb="4">
      <t>ショドウキョウシツ</t>
    </rPh>
    <rPh sb="7" eb="8">
      <t>カイ</t>
    </rPh>
    <rPh sb="9" eb="11">
      <t>クモン</t>
    </rPh>
    <rPh sb="11" eb="13">
      <t>キョウシツ</t>
    </rPh>
    <rPh sb="16" eb="17">
      <t>カイ</t>
    </rPh>
    <rPh sb="22" eb="23">
      <t>ダイ</t>
    </rPh>
    <phoneticPr fontId="1"/>
  </si>
  <si>
    <t>直方市自治組織活動交付金</t>
    <rPh sb="0" eb="3">
      <t>ノオガタシ</t>
    </rPh>
    <rPh sb="3" eb="7">
      <t>ジチソシキ</t>
    </rPh>
    <rPh sb="7" eb="9">
      <t>カツドウ</t>
    </rPh>
    <rPh sb="9" eb="12">
      <t>コウフキン</t>
    </rPh>
    <phoneticPr fontId="1"/>
  </si>
  <si>
    <t>リサイクル奨励金</t>
    <rPh sb="5" eb="8">
      <t>ショウレイキン</t>
    </rPh>
    <phoneticPr fontId="1"/>
  </si>
  <si>
    <t>利息</t>
    <rPh sb="0" eb="2">
      <t>リソク</t>
    </rPh>
    <phoneticPr fontId="1"/>
  </si>
  <si>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</si>
  <si>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</si>
  <si>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防犯灯</t>
    <rPh sb="0" eb="3">
      <t>ボウハントウ</t>
    </rPh>
    <phoneticPr fontId="1"/>
  </si>
  <si>
    <t>水道代</t>
    <rPh sb="0" eb="3">
      <t>スイドウダイ</t>
    </rPh>
    <phoneticPr fontId="1"/>
  </si>
  <si>
    <t>電気代</t>
    <rPh sb="0" eb="3">
      <t>デンキダイ</t>
    </rPh>
    <phoneticPr fontId="1"/>
  </si>
  <si>
    <t>ガス代</t>
    <rPh sb="2" eb="3">
      <t>ダイ</t>
    </rPh>
    <phoneticPr fontId="1"/>
  </si>
  <si>
    <t>消防費</t>
    <rPh sb="0" eb="3">
      <t>ショウボウヒ</t>
    </rPh>
    <phoneticPr fontId="1"/>
  </si>
  <si>
    <t>慶弔費</t>
    <rPh sb="0" eb="3">
      <t>ケイチョウヒ</t>
    </rPh>
    <phoneticPr fontId="1"/>
  </si>
  <si>
    <t>各部費</t>
    <rPh sb="0" eb="3">
      <t>カクブヒ</t>
    </rPh>
    <phoneticPr fontId="1"/>
  </si>
  <si>
    <t>役員手当</t>
    <rPh sb="0" eb="4">
      <t>ヤクインテアテ</t>
    </rPh>
    <phoneticPr fontId="1"/>
  </si>
  <si>
    <t>予備費</t>
    <rPh sb="0" eb="3">
      <t>ヨビヒ</t>
    </rPh>
    <phoneticPr fontId="1"/>
  </si>
  <si>
    <t>1か所150円×25か所×12ヶ月</t>
    <rPh sb="2" eb="3">
      <t>ショ</t>
    </rPh>
    <rPh sb="6" eb="7">
      <t>エン</t>
    </rPh>
    <rPh sb="11" eb="12">
      <t>ショ</t>
    </rPh>
    <rPh sb="16" eb="17">
      <t>ゲツ</t>
    </rPh>
    <phoneticPr fontId="1"/>
  </si>
  <si>
    <t>神社祝儀１万円、慶弔費3件15千円</t>
    <rPh sb="0" eb="2">
      <t>ジンジャ</t>
    </rPh>
    <rPh sb="2" eb="4">
      <t>シュウギ</t>
    </rPh>
    <rPh sb="5" eb="7">
      <t>マンエン</t>
    </rPh>
    <rPh sb="8" eb="11">
      <t>ケイチョウヒ</t>
    </rPh>
    <rPh sb="12" eb="13">
      <t>ケン</t>
    </rPh>
    <rPh sb="15" eb="17">
      <t>センエン</t>
    </rPh>
    <phoneticPr fontId="1"/>
  </si>
  <si>
    <t>子供会、敬老部各3万円</t>
    <rPh sb="0" eb="3">
      <t>コドモカイ</t>
    </rPh>
    <rPh sb="4" eb="7">
      <t>ケイロウブ</t>
    </rPh>
    <rPh sb="7" eb="8">
      <t>カク</t>
    </rPh>
    <rPh sb="9" eb="11">
      <t>マンエン</t>
    </rPh>
    <phoneticPr fontId="1"/>
  </si>
  <si>
    <t>会長、副会長、組長、会計、監査役員</t>
    <rPh sb="0" eb="2">
      <t>カイチョウ</t>
    </rPh>
    <rPh sb="3" eb="6">
      <t>フクカイチョウ</t>
    </rPh>
    <rPh sb="7" eb="9">
      <t>クミチョウ</t>
    </rPh>
    <rPh sb="10" eb="12">
      <t>カイケイ</t>
    </rPh>
    <rPh sb="13" eb="15">
      <t>カンサ</t>
    </rPh>
    <rPh sb="15" eb="17">
      <t>ヤクイン</t>
    </rPh>
    <phoneticPr fontId="1"/>
  </si>
  <si>
    <t>事務費</t>
    <rPh sb="0" eb="3">
      <t>ジムヒ</t>
    </rPh>
    <phoneticPr fontId="1"/>
  </si>
  <si>
    <t>インクジェット、コピー用紙500枚</t>
    <rPh sb="11" eb="13">
      <t>ヨウシ</t>
    </rPh>
    <rPh sb="16" eb="17">
      <t>マイ</t>
    </rPh>
    <phoneticPr fontId="1"/>
  </si>
  <si>
    <t>500円×118軒分</t>
    <rPh sb="3" eb="4">
      <t>エン</t>
    </rPh>
    <rPh sb="8" eb="9">
      <t>ケン</t>
    </rPh>
    <rPh sb="9" eb="10">
      <t>ブン</t>
    </rPh>
    <phoneticPr fontId="1"/>
  </si>
  <si>
    <t>消耗費</t>
    <rPh sb="0" eb="3">
      <t>ショウモウヒ</t>
    </rPh>
    <phoneticPr fontId="1"/>
  </si>
  <si>
    <t>備品費</t>
    <rPh sb="0" eb="3">
      <t>ビヒンヒ</t>
    </rPh>
    <phoneticPr fontId="1"/>
  </si>
  <si>
    <t>要内訳</t>
    <rPh sb="0" eb="3">
      <t>ヨウウチワケ</t>
    </rPh>
    <phoneticPr fontId="1"/>
  </si>
  <si>
    <t>掃除道具、ホースリールその他</t>
    <rPh sb="0" eb="4">
      <t>ソウジドウグ</t>
    </rPh>
    <rPh sb="13" eb="14">
      <t>タ</t>
    </rPh>
    <phoneticPr fontId="1"/>
  </si>
  <si>
    <t>収入合計</t>
    <rPh sb="0" eb="4">
      <t>シュウニュウゴウケイ</t>
    </rPh>
    <phoneticPr fontId="1"/>
  </si>
  <si>
    <t>支出合計</t>
    <rPh sb="0" eb="4">
      <t>シシュツゴウケイ</t>
    </rPh>
    <phoneticPr fontId="1"/>
  </si>
  <si>
    <t>ー</t>
    <phoneticPr fontId="1"/>
  </si>
  <si>
    <t>＝</t>
    <phoneticPr fontId="1"/>
  </si>
  <si>
    <t>793,964円を次年度に繰越します。</t>
    <rPh sb="7" eb="8">
      <t>エン</t>
    </rPh>
    <rPh sb="9" eb="12">
      <t>ジネンド</t>
    </rPh>
    <rPh sb="13" eb="15">
      <t>クリコ</t>
    </rPh>
    <phoneticPr fontId="1"/>
  </si>
  <si>
    <t>第　　　号議案</t>
    <rPh sb="0" eb="1">
      <t>ダイ</t>
    </rPh>
    <rPh sb="4" eb="5">
      <t>ゴウ</t>
    </rPh>
    <rPh sb="5" eb="7">
      <t>ギアン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</si>
  <si>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</si>
  <si>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　　年度　　　自治区公民館決算書</t>
    <rPh sb="0" eb="2">
      <t>レイワ</t>
    </rPh>
    <rPh sb="4" eb="6">
      <t>ネンド</t>
    </rPh>
    <rPh sb="9" eb="12">
      <t>ジチク</t>
    </rPh>
    <rPh sb="12" eb="15">
      <t>コウミンカン</t>
    </rPh>
    <rPh sb="15" eb="18">
      <t>ケッサンショ</t>
    </rPh>
    <phoneticPr fontId="1"/>
  </si>
  <si>
    <t>（例）</t>
    <rPh sb="1" eb="2">
      <t>レイ</t>
    </rPh>
    <phoneticPr fontId="1"/>
  </si>
  <si>
    <t>令和　〇〇年度　〇〇自治区公民館決算書</t>
    <rPh sb="0" eb="2">
      <t>レイワ</t>
    </rPh>
    <rPh sb="5" eb="7">
      <t>ネンド</t>
    </rPh>
    <rPh sb="10" eb="13">
      <t>ジチク</t>
    </rPh>
    <rPh sb="13" eb="16">
      <t>コウミンカン</t>
    </rPh>
    <rPh sb="16" eb="19">
      <t>ケッサンショ</t>
    </rPh>
    <phoneticPr fontId="1"/>
  </si>
  <si>
    <t>第　〇号議案</t>
    <rPh sb="0" eb="1">
      <t>ダイ</t>
    </rPh>
    <rPh sb="3" eb="4">
      <t>ゴウ</t>
    </rPh>
    <rPh sb="4" eb="6">
      <t>ギアン</t>
    </rPh>
    <phoneticPr fontId="1"/>
  </si>
  <si>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</si>
  <si>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　　　　　円を次年度に繰越します。</t>
    <rPh sb="5" eb="6">
      <t>エン</t>
    </rPh>
    <rPh sb="7" eb="10">
      <t>ジネンド</t>
    </rPh>
    <rPh sb="11" eb="13">
      <t>クリコ</t>
    </rPh>
    <phoneticPr fontId="1"/>
  </si>
  <si>
    <t>会計　　　　　　　　　　印</t>
    <rPh sb="0" eb="2">
      <t>カイケイ</t>
    </rPh>
    <rPh sb="12" eb="13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</si>
</sst>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;[Red]#,##0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3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Fill="1" applyBorder="1" applyAlignment="1">
      <alignment horizontal="center" vertical="center"/>
    </xf>
    <xf numFmtId="177" fontId="0" fillId="0" borderId="1" xfId="0" applyNumberFormat="1" applyBorder="1">
      <alignment vertical="center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2" xfId="0" applyNumberFormat="1" applyBorder="1" applyAlignment="1">
      <alignment horizontal="left" vertical="center"/>
    </xf>
    <xf numFmtId="177" fontId="0" fillId="0" borderId="1" xfId="0" applyNumberFormat="1" applyBorder="1" applyAlignment="1">
      <alignment horizontal="left" vertical="center"/>
    </xf>
    <xf numFmtId="177" fontId="0" fillId="0" borderId="2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3" fontId="2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0" fillId="0" borderId="3" xfId="0" applyNumberFormat="1" applyBorder="1" applyAlignment="1">
      <alignment horizontal="left" vertical="center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73644-65B4-47A6-9462-5D139C5D1B97}">
  <dimension ref="A1:H80"/>
  <sheetViews>
    <sheetView tabSelected="1" workbookViewId="0">
      <selection activeCell="G8" sqref="G8"/>
    </sheetView>
  </sheetViews>
  <sheetFormatPr defaultRowHeight="18.75" x14ac:dyDescent="0.4"/>
  <cols>
    <col min="1" max="1" width="13.375" customWidth="1"/>
    <col min="2" max="2" width="12.375" customWidth="1"/>
    <col min="3" max="4" width="11.25" customWidth="1"/>
    <col min="5" max="6" width="17" customWidth="1"/>
  </cols>
  <sheetData>
    <row r="1" spans="1:6" x14ac:dyDescent="0.4">
      <c r="A1" t="s">
        <v>50</v>
      </c>
      <c r="C1" s="10" t="s">
        <v>48</v>
      </c>
      <c r="D1" s="10"/>
      <c r="F1" t="s">
        <v>51</v>
      </c>
    </row>
    <row r="2" spans="1:6" x14ac:dyDescent="0.4">
      <c r="B2" s="20" t="s">
        <v>49</v>
      </c>
      <c r="C2" s="21"/>
      <c r="D2" s="21"/>
      <c r="E2" s="21"/>
    </row>
    <row r="3" spans="1:6" x14ac:dyDescent="0.4">
      <c r="B3" s="21"/>
      <c r="C3" s="21"/>
      <c r="D3" s="21"/>
      <c r="E3" s="21"/>
    </row>
    <row r="4" spans="1:6" x14ac:dyDescent="0.4">
      <c r="A4" t="s">
        <v>18</v>
      </c>
    </row>
    <row r="5" spans="1:6" x14ac:dyDescent="0.4">
      <c r="A5" s="1" t="s">
        <v>0</v>
      </c>
      <c r="B5" s="1" t="s">
        <v>8</v>
      </c>
      <c r="C5" s="1" t="s">
        <v>9</v>
      </c>
      <c r="D5" s="1" t="s">
        <v>10</v>
      </c>
      <c r="E5" s="18" t="s">
        <v>11</v>
      </c>
      <c r="F5" s="18"/>
    </row>
    <row r="6" spans="1:6" x14ac:dyDescent="0.4">
      <c r="A6" s="1" t="s">
        <v>3</v>
      </c>
      <c r="B6" s="4">
        <v>258311</v>
      </c>
      <c r="C6" s="4">
        <v>258311</v>
      </c>
      <c r="D6" s="4">
        <f>C6-B6</f>
        <v>0</v>
      </c>
      <c r="E6" s="17" t="s">
        <v>12</v>
      </c>
      <c r="F6" s="17"/>
    </row>
    <row r="7" spans="1:6" x14ac:dyDescent="0.4">
      <c r="A7" s="1" t="s">
        <v>4</v>
      </c>
      <c r="B7" s="4">
        <v>720000</v>
      </c>
      <c r="C7" s="4">
        <v>708000</v>
      </c>
      <c r="D7" s="5">
        <f t="shared" ref="D7:D11" si="0">C7-B7</f>
        <v>-12000</v>
      </c>
      <c r="E7" s="17" t="s">
        <v>13</v>
      </c>
      <c r="F7" s="17"/>
    </row>
    <row r="8" spans="1:6" x14ac:dyDescent="0.4">
      <c r="A8" s="1" t="s">
        <v>5</v>
      </c>
      <c r="B8" s="4">
        <v>50000</v>
      </c>
      <c r="C8" s="4">
        <v>50500</v>
      </c>
      <c r="D8" s="5">
        <f t="shared" si="0"/>
        <v>500</v>
      </c>
      <c r="E8" s="19" t="s">
        <v>14</v>
      </c>
      <c r="F8" s="17"/>
    </row>
    <row r="9" spans="1:6" x14ac:dyDescent="0.4">
      <c r="A9" s="1" t="s">
        <v>1</v>
      </c>
      <c r="B9" s="4">
        <v>205900</v>
      </c>
      <c r="C9" s="4">
        <v>205900</v>
      </c>
      <c r="D9" s="5">
        <f t="shared" si="0"/>
        <v>0</v>
      </c>
      <c r="E9" s="17" t="s">
        <v>15</v>
      </c>
      <c r="F9" s="17"/>
    </row>
    <row r="10" spans="1:6" x14ac:dyDescent="0.4">
      <c r="A10" s="2" t="s">
        <v>2</v>
      </c>
      <c r="B10" s="4">
        <v>20000</v>
      </c>
      <c r="C10" s="4">
        <v>15621</v>
      </c>
      <c r="D10" s="5">
        <f t="shared" si="0"/>
        <v>-4379</v>
      </c>
      <c r="E10" s="17" t="s">
        <v>16</v>
      </c>
      <c r="F10" s="17"/>
    </row>
    <row r="11" spans="1:6" x14ac:dyDescent="0.4">
      <c r="A11" s="1" t="s">
        <v>6</v>
      </c>
      <c r="B11" s="4">
        <v>15</v>
      </c>
      <c r="C11" s="4">
        <v>12</v>
      </c>
      <c r="D11" s="5">
        <f t="shared" si="0"/>
        <v>-3</v>
      </c>
      <c r="E11" s="17" t="s">
        <v>17</v>
      </c>
      <c r="F11" s="17"/>
    </row>
    <row r="12" spans="1:6" x14ac:dyDescent="0.4">
      <c r="A12" s="3" t="s">
        <v>7</v>
      </c>
      <c r="B12" s="4">
        <f>SUM(B6:B11)</f>
        <v>1254226</v>
      </c>
      <c r="C12" s="4">
        <f>SUM(C6:C11)</f>
        <v>1238344</v>
      </c>
      <c r="D12" s="5">
        <f>SUM(D6:D11)</f>
        <v>-15882</v>
      </c>
      <c r="E12" s="17"/>
      <c r="F12" s="17"/>
    </row>
    <row r="13" spans="1:6" ht="10.5" customHeight="1" x14ac:dyDescent="0.4"/>
    <row r="14" spans="1:6" x14ac:dyDescent="0.4">
      <c r="A14" s="6" t="s">
        <v>19</v>
      </c>
    </row>
    <row r="15" spans="1:6" x14ac:dyDescent="0.4">
      <c r="A15" s="1" t="s">
        <v>0</v>
      </c>
      <c r="B15" s="1" t="s">
        <v>8</v>
      </c>
      <c r="C15" s="1" t="s">
        <v>9</v>
      </c>
      <c r="D15" s="1" t="s">
        <v>10</v>
      </c>
      <c r="E15" s="18" t="s">
        <v>11</v>
      </c>
      <c r="F15" s="18"/>
    </row>
    <row r="16" spans="1:6" x14ac:dyDescent="0.4">
      <c r="A16" s="3" t="s">
        <v>20</v>
      </c>
      <c r="B16" s="7">
        <v>50000</v>
      </c>
      <c r="C16" s="7">
        <v>45000</v>
      </c>
      <c r="D16" s="5">
        <f>B16-C16</f>
        <v>5000</v>
      </c>
      <c r="E16" s="13" t="s">
        <v>29</v>
      </c>
      <c r="F16" s="22"/>
    </row>
    <row r="17" spans="1:8" x14ac:dyDescent="0.4">
      <c r="A17" s="3" t="s">
        <v>21</v>
      </c>
      <c r="B17" s="7">
        <v>20000</v>
      </c>
      <c r="C17" s="7">
        <v>22500</v>
      </c>
      <c r="D17" s="5">
        <f t="shared" ref="D17:D29" si="1">B17-C17</f>
        <v>-2500</v>
      </c>
      <c r="E17" s="13" t="s">
        <v>38</v>
      </c>
      <c r="F17" s="22"/>
    </row>
    <row r="18" spans="1:8" x14ac:dyDescent="0.4">
      <c r="A18" s="3" t="s">
        <v>22</v>
      </c>
      <c r="B18" s="7">
        <v>80000</v>
      </c>
      <c r="C18" s="7">
        <v>58000</v>
      </c>
      <c r="D18" s="5">
        <f t="shared" si="1"/>
        <v>22000</v>
      </c>
      <c r="E18" s="13" t="s">
        <v>38</v>
      </c>
      <c r="F18" s="22"/>
    </row>
    <row r="19" spans="1:8" x14ac:dyDescent="0.4">
      <c r="A19" s="3" t="s">
        <v>23</v>
      </c>
      <c r="B19" s="7">
        <v>20000</v>
      </c>
      <c r="C19" s="7">
        <v>24000</v>
      </c>
      <c r="D19" s="5">
        <f t="shared" si="1"/>
        <v>-4000</v>
      </c>
      <c r="E19" s="13" t="s">
        <v>38</v>
      </c>
      <c r="F19" s="22"/>
    </row>
    <row r="20" spans="1:8" x14ac:dyDescent="0.4">
      <c r="A20" s="3" t="s">
        <v>24</v>
      </c>
      <c r="B20" s="7">
        <v>59000</v>
      </c>
      <c r="C20" s="7">
        <v>59000</v>
      </c>
      <c r="D20" s="5">
        <f t="shared" si="1"/>
        <v>0</v>
      </c>
      <c r="E20" s="13" t="s">
        <v>35</v>
      </c>
      <c r="F20" s="22"/>
    </row>
    <row r="21" spans="1:8" x14ac:dyDescent="0.4">
      <c r="A21" s="3" t="s">
        <v>25</v>
      </c>
      <c r="B21" s="7">
        <v>30000</v>
      </c>
      <c r="C21" s="7">
        <v>25000</v>
      </c>
      <c r="D21" s="5">
        <f t="shared" si="1"/>
        <v>5000</v>
      </c>
      <c r="E21" s="13" t="s">
        <v>30</v>
      </c>
      <c r="F21" s="22"/>
    </row>
    <row r="22" spans="1:8" x14ac:dyDescent="0.4">
      <c r="A22" s="3" t="s">
        <v>26</v>
      </c>
      <c r="B22" s="7">
        <v>60000</v>
      </c>
      <c r="C22" s="7">
        <v>60000</v>
      </c>
      <c r="D22" s="5">
        <f t="shared" si="1"/>
        <v>0</v>
      </c>
      <c r="E22" s="13" t="s">
        <v>31</v>
      </c>
      <c r="F22" s="22"/>
    </row>
    <row r="23" spans="1:8" x14ac:dyDescent="0.4">
      <c r="A23" s="3" t="s">
        <v>27</v>
      </c>
      <c r="B23" s="7">
        <v>110000</v>
      </c>
      <c r="C23" s="7">
        <v>110000</v>
      </c>
      <c r="D23" s="5">
        <f t="shared" si="1"/>
        <v>0</v>
      </c>
      <c r="E23" s="13" t="s">
        <v>32</v>
      </c>
      <c r="F23" s="22"/>
    </row>
    <row r="24" spans="1:8" x14ac:dyDescent="0.4">
      <c r="A24" s="3" t="s">
        <v>33</v>
      </c>
      <c r="B24" s="7">
        <v>30000</v>
      </c>
      <c r="C24" s="7">
        <v>25480</v>
      </c>
      <c r="D24" s="5">
        <f t="shared" si="1"/>
        <v>4520</v>
      </c>
      <c r="E24" s="13" t="s">
        <v>34</v>
      </c>
      <c r="F24" s="22"/>
    </row>
    <row r="25" spans="1:8" x14ac:dyDescent="0.4">
      <c r="A25" s="3" t="s">
        <v>36</v>
      </c>
      <c r="B25" s="7">
        <v>5000</v>
      </c>
      <c r="C25" s="7">
        <v>0</v>
      </c>
      <c r="D25" s="5">
        <f t="shared" si="1"/>
        <v>5000</v>
      </c>
      <c r="E25" s="13"/>
      <c r="F25" s="22"/>
    </row>
    <row r="26" spans="1:8" x14ac:dyDescent="0.4">
      <c r="A26" s="1" t="s">
        <v>37</v>
      </c>
      <c r="B26" s="7">
        <v>20000</v>
      </c>
      <c r="C26" s="7">
        <v>15400</v>
      </c>
      <c r="D26" s="5">
        <f t="shared" si="1"/>
        <v>4600</v>
      </c>
      <c r="E26" s="14" t="s">
        <v>39</v>
      </c>
      <c r="F26" s="14"/>
    </row>
    <row r="27" spans="1:8" x14ac:dyDescent="0.4">
      <c r="A27" s="1" t="s">
        <v>28</v>
      </c>
      <c r="B27" s="7">
        <v>770226</v>
      </c>
      <c r="C27" s="7"/>
      <c r="D27" s="5">
        <f t="shared" si="1"/>
        <v>770226</v>
      </c>
      <c r="E27" s="15"/>
      <c r="F27" s="23"/>
    </row>
    <row r="28" spans="1:8" x14ac:dyDescent="0.4">
      <c r="A28" s="1"/>
      <c r="B28" s="7"/>
      <c r="C28" s="7"/>
      <c r="D28" s="5">
        <f t="shared" si="1"/>
        <v>0</v>
      </c>
      <c r="E28" s="15"/>
      <c r="F28" s="23"/>
    </row>
    <row r="29" spans="1:8" x14ac:dyDescent="0.4">
      <c r="A29" s="1"/>
      <c r="B29" s="7"/>
      <c r="C29" s="7"/>
      <c r="D29" s="5">
        <f t="shared" si="1"/>
        <v>0</v>
      </c>
      <c r="E29" s="16"/>
      <c r="F29" s="16"/>
    </row>
    <row r="30" spans="1:8" x14ac:dyDescent="0.4">
      <c r="A30" s="1" t="s">
        <v>7</v>
      </c>
      <c r="B30" s="7">
        <f>SUM(B16:B29)</f>
        <v>1254226</v>
      </c>
      <c r="C30" s="7">
        <f>SUM(C16:C27)</f>
        <v>444380</v>
      </c>
      <c r="D30" s="5">
        <f>SUM(D16:D29)</f>
        <v>809846</v>
      </c>
      <c r="E30" s="16"/>
      <c r="F30" s="16"/>
      <c r="H30" s="8"/>
    </row>
    <row r="31" spans="1:8" x14ac:dyDescent="0.4">
      <c r="B31" s="8"/>
      <c r="C31" s="8"/>
      <c r="D31" s="8"/>
      <c r="E31" s="8"/>
      <c r="F31" s="8"/>
      <c r="H31" s="8"/>
    </row>
    <row r="32" spans="1:8" x14ac:dyDescent="0.4">
      <c r="B32" s="8"/>
      <c r="C32" s="8"/>
      <c r="D32" s="8"/>
      <c r="E32" s="8"/>
      <c r="F32" s="8"/>
    </row>
    <row r="33" spans="1:6" x14ac:dyDescent="0.4">
      <c r="B33" s="8" t="s">
        <v>40</v>
      </c>
      <c r="C33" s="8"/>
      <c r="D33" s="8" t="s">
        <v>41</v>
      </c>
      <c r="E33" s="8"/>
      <c r="F33" s="8"/>
    </row>
    <row r="34" spans="1:6" x14ac:dyDescent="0.4">
      <c r="B34" s="8">
        <f>C12</f>
        <v>1238344</v>
      </c>
      <c r="C34" s="9" t="s">
        <v>42</v>
      </c>
      <c r="D34" s="8">
        <f>C30</f>
        <v>444380</v>
      </c>
      <c r="E34" s="9" t="s">
        <v>43</v>
      </c>
      <c r="F34" s="9">
        <f>B34-D34</f>
        <v>793964</v>
      </c>
    </row>
    <row r="35" spans="1:6" x14ac:dyDescent="0.4">
      <c r="B35" s="8"/>
      <c r="C35" s="8"/>
      <c r="D35" s="8"/>
      <c r="E35" s="8"/>
      <c r="F35" s="8"/>
    </row>
    <row r="36" spans="1:6" x14ac:dyDescent="0.4">
      <c r="B36" s="8" t="s">
        <v>44</v>
      </c>
      <c r="C36" s="8"/>
      <c r="D36" s="8"/>
      <c r="E36" s="8"/>
      <c r="F36" s="8"/>
    </row>
    <row r="37" spans="1:6" x14ac:dyDescent="0.4">
      <c r="B37" s="8"/>
      <c r="C37" s="8"/>
      <c r="D37" s="8"/>
      <c r="E37" s="8"/>
      <c r="F37" s="8"/>
    </row>
    <row r="38" spans="1:6" x14ac:dyDescent="0.4">
      <c r="B38" s="8"/>
      <c r="C38" s="8"/>
      <c r="D38" s="11" t="s">
        <v>53</v>
      </c>
      <c r="E38" s="12"/>
      <c r="F38" s="8"/>
    </row>
    <row r="39" spans="1:6" x14ac:dyDescent="0.4">
      <c r="B39" s="8"/>
      <c r="C39" s="8"/>
      <c r="D39" s="8"/>
      <c r="E39" s="8"/>
      <c r="F39" s="8"/>
    </row>
    <row r="40" spans="1:6" x14ac:dyDescent="0.4">
      <c r="B40" s="8"/>
      <c r="C40" s="8"/>
      <c r="D40" s="8"/>
      <c r="E40" s="8"/>
      <c r="F40" s="8"/>
    </row>
    <row r="41" spans="1:6" x14ac:dyDescent="0.4">
      <c r="A41" t="s">
        <v>45</v>
      </c>
      <c r="F41" t="s">
        <v>46</v>
      </c>
    </row>
    <row r="42" spans="1:6" x14ac:dyDescent="0.4">
      <c r="B42" s="20" t="s">
        <v>47</v>
      </c>
      <c r="C42" s="21"/>
      <c r="D42" s="21"/>
      <c r="E42" s="21"/>
    </row>
    <row r="43" spans="1:6" x14ac:dyDescent="0.4">
      <c r="B43" s="21"/>
      <c r="C43" s="21"/>
      <c r="D43" s="21"/>
      <c r="E43" s="21"/>
    </row>
    <row r="44" spans="1:6" x14ac:dyDescent="0.4">
      <c r="A44" t="s">
        <v>18</v>
      </c>
    </row>
    <row r="45" spans="1:6" x14ac:dyDescent="0.4">
      <c r="A45" s="1" t="s">
        <v>0</v>
      </c>
      <c r="B45" s="1" t="s">
        <v>8</v>
      </c>
      <c r="C45" s="1" t="s">
        <v>9</v>
      </c>
      <c r="D45" s="1" t="s">
        <v>10</v>
      </c>
      <c r="E45" s="18" t="s">
        <v>11</v>
      </c>
      <c r="F45" s="18"/>
    </row>
    <row r="46" spans="1:6" x14ac:dyDescent="0.4">
      <c r="A46" s="1" t="s">
        <v>3</v>
      </c>
      <c r="B46" s="4"/>
      <c r="C46" s="4"/>
      <c r="D46" s="4"/>
      <c r="E46" s="17"/>
      <c r="F46" s="17"/>
    </row>
    <row r="47" spans="1:6" x14ac:dyDescent="0.4">
      <c r="A47" s="1" t="s">
        <v>4</v>
      </c>
      <c r="B47" s="4"/>
      <c r="C47" s="4"/>
      <c r="D47" s="5"/>
      <c r="E47" s="17"/>
      <c r="F47" s="17"/>
    </row>
    <row r="48" spans="1:6" x14ac:dyDescent="0.4">
      <c r="A48" s="1"/>
      <c r="B48" s="4"/>
      <c r="C48" s="4"/>
      <c r="D48" s="5"/>
      <c r="E48" s="19"/>
      <c r="F48" s="17"/>
    </row>
    <row r="49" spans="1:6" x14ac:dyDescent="0.4">
      <c r="A49" s="1" t="s">
        <v>1</v>
      </c>
      <c r="B49" s="4"/>
      <c r="C49" s="4"/>
      <c r="D49" s="5"/>
      <c r="E49" s="17"/>
      <c r="F49" s="17"/>
    </row>
    <row r="50" spans="1:6" x14ac:dyDescent="0.4">
      <c r="A50" s="2"/>
      <c r="B50" s="4"/>
      <c r="C50" s="4"/>
      <c r="D50" s="5"/>
      <c r="E50" s="17"/>
      <c r="F50" s="17"/>
    </row>
    <row r="51" spans="1:6" x14ac:dyDescent="0.4">
      <c r="A51" s="1"/>
      <c r="B51" s="4"/>
      <c r="C51" s="4"/>
      <c r="D51" s="5"/>
      <c r="E51" s="17"/>
      <c r="F51" s="17"/>
    </row>
    <row r="52" spans="1:6" x14ac:dyDescent="0.4">
      <c r="A52" s="3" t="s">
        <v>7</v>
      </c>
      <c r="B52" s="4">
        <f>SUM(B46:B51)</f>
        <v>0</v>
      </c>
      <c r="C52" s="4">
        <f>SUM(C46:C51)</f>
        <v>0</v>
      </c>
      <c r="D52" s="5">
        <f>SUM(D46:D51)</f>
        <v>0</v>
      </c>
      <c r="E52" s="17"/>
      <c r="F52" s="17"/>
    </row>
    <row r="54" spans="1:6" x14ac:dyDescent="0.4">
      <c r="A54" s="6" t="s">
        <v>19</v>
      </c>
    </row>
    <row r="55" spans="1:6" x14ac:dyDescent="0.4">
      <c r="A55" s="1" t="s">
        <v>0</v>
      </c>
      <c r="B55" s="1" t="s">
        <v>8</v>
      </c>
      <c r="C55" s="1" t="s">
        <v>9</v>
      </c>
      <c r="D55" s="1" t="s">
        <v>10</v>
      </c>
      <c r="E55" s="18" t="s">
        <v>11</v>
      </c>
      <c r="F55" s="18"/>
    </row>
    <row r="56" spans="1:6" x14ac:dyDescent="0.4">
      <c r="A56" s="3"/>
      <c r="B56" s="7"/>
      <c r="C56" s="7"/>
      <c r="D56" s="5"/>
      <c r="E56" s="13"/>
      <c r="F56" s="22"/>
    </row>
    <row r="57" spans="1:6" x14ac:dyDescent="0.4">
      <c r="A57" s="3"/>
      <c r="B57" s="7"/>
      <c r="C57" s="7"/>
      <c r="D57" s="5"/>
      <c r="E57" s="13"/>
      <c r="F57" s="22"/>
    </row>
    <row r="58" spans="1:6" x14ac:dyDescent="0.4">
      <c r="A58" s="3"/>
      <c r="B58" s="7"/>
      <c r="C58" s="7"/>
      <c r="D58" s="5"/>
      <c r="E58" s="13"/>
      <c r="F58" s="22"/>
    </row>
    <row r="59" spans="1:6" x14ac:dyDescent="0.4">
      <c r="A59" s="3"/>
      <c r="B59" s="7"/>
      <c r="C59" s="7"/>
      <c r="D59" s="5"/>
      <c r="E59" s="13"/>
      <c r="F59" s="22"/>
    </row>
    <row r="60" spans="1:6" x14ac:dyDescent="0.4">
      <c r="A60" s="3"/>
      <c r="B60" s="7"/>
      <c r="C60" s="7"/>
      <c r="D60" s="5"/>
      <c r="E60" s="13"/>
      <c r="F60" s="22"/>
    </row>
    <row r="61" spans="1:6" x14ac:dyDescent="0.4">
      <c r="A61" s="3"/>
      <c r="B61" s="7"/>
      <c r="C61" s="7"/>
      <c r="D61" s="5"/>
      <c r="E61" s="13"/>
      <c r="F61" s="22"/>
    </row>
    <row r="62" spans="1:6" x14ac:dyDescent="0.4">
      <c r="A62" s="3"/>
      <c r="B62" s="7"/>
      <c r="C62" s="7"/>
      <c r="D62" s="5"/>
      <c r="E62" s="13"/>
      <c r="F62" s="22"/>
    </row>
    <row r="63" spans="1:6" x14ac:dyDescent="0.4">
      <c r="A63" s="3"/>
      <c r="B63" s="7"/>
      <c r="C63" s="7"/>
      <c r="D63" s="5"/>
      <c r="E63" s="13"/>
      <c r="F63" s="22"/>
    </row>
    <row r="64" spans="1:6" x14ac:dyDescent="0.4">
      <c r="A64" s="3"/>
      <c r="B64" s="7"/>
      <c r="C64" s="7"/>
      <c r="D64" s="5"/>
      <c r="E64" s="13"/>
      <c r="F64" s="22"/>
    </row>
    <row r="65" spans="1:6" x14ac:dyDescent="0.4">
      <c r="A65" s="3"/>
      <c r="B65" s="7"/>
      <c r="C65" s="7"/>
      <c r="D65" s="5"/>
      <c r="E65" s="13"/>
      <c r="F65" s="22"/>
    </row>
    <row r="66" spans="1:6" x14ac:dyDescent="0.4">
      <c r="A66" s="1"/>
      <c r="B66" s="7"/>
      <c r="C66" s="7"/>
      <c r="D66" s="5"/>
      <c r="E66" s="14"/>
      <c r="F66" s="14"/>
    </row>
    <row r="67" spans="1:6" x14ac:dyDescent="0.4">
      <c r="A67" s="1"/>
      <c r="B67" s="7"/>
      <c r="C67" s="7"/>
      <c r="D67" s="5"/>
      <c r="E67" s="15"/>
      <c r="F67" s="23"/>
    </row>
    <row r="68" spans="1:6" x14ac:dyDescent="0.4">
      <c r="A68" s="1"/>
      <c r="B68" s="7"/>
      <c r="C68" s="7"/>
      <c r="D68" s="5"/>
      <c r="E68" s="15"/>
      <c r="F68" s="23"/>
    </row>
    <row r="69" spans="1:6" x14ac:dyDescent="0.4">
      <c r="A69" s="1"/>
      <c r="B69" s="7"/>
      <c r="C69" s="7"/>
      <c r="D69" s="5"/>
      <c r="E69" s="16"/>
      <c r="F69" s="16"/>
    </row>
    <row r="70" spans="1:6" x14ac:dyDescent="0.4">
      <c r="A70" s="1" t="s">
        <v>7</v>
      </c>
      <c r="B70" s="7"/>
      <c r="C70" s="7"/>
      <c r="D70" s="5"/>
      <c r="E70" s="16"/>
      <c r="F70" s="16"/>
    </row>
    <row r="71" spans="1:6" x14ac:dyDescent="0.4">
      <c r="B71" s="8"/>
      <c r="C71" s="8"/>
      <c r="D71" s="8"/>
      <c r="E71" s="8"/>
      <c r="F71" s="8"/>
    </row>
    <row r="72" spans="1:6" x14ac:dyDescent="0.4">
      <c r="B72" s="8"/>
      <c r="C72" s="8"/>
      <c r="D72" s="8"/>
      <c r="E72" s="8"/>
      <c r="F72" s="8"/>
    </row>
    <row r="73" spans="1:6" x14ac:dyDescent="0.4">
      <c r="B73" s="8" t="s">
        <v>40</v>
      </c>
      <c r="C73" s="8"/>
      <c r="D73" s="8" t="s">
        <v>41</v>
      </c>
      <c r="E73" s="8"/>
      <c r="F73" s="8"/>
    </row>
    <row r="74" spans="1:6" x14ac:dyDescent="0.4">
      <c r="B74" s="8">
        <f>C52</f>
        <v>0</v>
      </c>
      <c r="C74" s="9" t="s">
        <v>42</v>
      </c>
      <c r="D74" s="8">
        <f>C70</f>
        <v>0</v>
      </c>
      <c r="E74" s="9" t="s">
        <v>43</v>
      </c>
      <c r="F74" s="9">
        <f>B74-D74</f>
        <v>0</v>
      </c>
    </row>
    <row r="75" spans="1:6" x14ac:dyDescent="0.4">
      <c r="B75" s="8"/>
      <c r="C75" s="8"/>
      <c r="D75" s="8"/>
      <c r="E75" s="8"/>
      <c r="F75" s="8"/>
    </row>
    <row r="76" spans="1:6" x14ac:dyDescent="0.4">
      <c r="B76" s="8" t="s">
        <v>52</v>
      </c>
      <c r="C76" s="8"/>
      <c r="D76" s="8"/>
      <c r="E76" s="8"/>
      <c r="F76" s="8"/>
    </row>
    <row r="77" spans="1:6" x14ac:dyDescent="0.4">
      <c r="B77" s="8"/>
      <c r="C77" s="8"/>
      <c r="D77" s="8"/>
      <c r="E77" s="8"/>
      <c r="F77" s="8"/>
    </row>
    <row r="78" spans="1:6" x14ac:dyDescent="0.4">
      <c r="B78" s="8"/>
      <c r="C78" s="8"/>
      <c r="D78" s="11" t="s">
        <v>53</v>
      </c>
      <c r="E78" s="12"/>
      <c r="F78" s="8"/>
    </row>
    <row r="79" spans="1:6" x14ac:dyDescent="0.4">
      <c r="B79" s="8"/>
      <c r="C79" s="8"/>
      <c r="D79" s="8"/>
      <c r="E79" s="8"/>
      <c r="F79" s="8"/>
    </row>
    <row r="80" spans="1:6" x14ac:dyDescent="0.4">
      <c r="B80" s="8"/>
      <c r="C80" s="8"/>
      <c r="D80" s="8"/>
      <c r="E80" s="8"/>
      <c r="F80" s="8"/>
    </row>
  </sheetData>
  <mergeCells count="53">
    <mergeCell ref="E12:F12"/>
    <mergeCell ref="E7:F7"/>
    <mergeCell ref="E8:F8"/>
    <mergeCell ref="E9:F9"/>
    <mergeCell ref="E10:F10"/>
    <mergeCell ref="E11:F11"/>
    <mergeCell ref="B2:E3"/>
    <mergeCell ref="B42:E43"/>
    <mergeCell ref="E21:F21"/>
    <mergeCell ref="E22:F22"/>
    <mergeCell ref="E23:F23"/>
    <mergeCell ref="E24:F24"/>
    <mergeCell ref="E25:F25"/>
    <mergeCell ref="E26:F26"/>
    <mergeCell ref="E15:F15"/>
    <mergeCell ref="E16:F16"/>
    <mergeCell ref="E17:F17"/>
    <mergeCell ref="E18:F18"/>
    <mergeCell ref="E19:F19"/>
    <mergeCell ref="E20:F20"/>
    <mergeCell ref="E5:F5"/>
    <mergeCell ref="E6:F6"/>
    <mergeCell ref="E50:F50"/>
    <mergeCell ref="E27:F27"/>
    <mergeCell ref="E28:F28"/>
    <mergeCell ref="E29:F29"/>
    <mergeCell ref="E30:F30"/>
    <mergeCell ref="E45:F45"/>
    <mergeCell ref="E46:F46"/>
    <mergeCell ref="E47:F47"/>
    <mergeCell ref="E48:F48"/>
    <mergeCell ref="E49:F49"/>
    <mergeCell ref="E52:F52"/>
    <mergeCell ref="E55:F55"/>
    <mergeCell ref="E56:F56"/>
    <mergeCell ref="E57:F57"/>
    <mergeCell ref="E58:F58"/>
    <mergeCell ref="C1:D1"/>
    <mergeCell ref="D38:E38"/>
    <mergeCell ref="D78:E78"/>
    <mergeCell ref="E65:F65"/>
    <mergeCell ref="E66:F66"/>
    <mergeCell ref="E67:F67"/>
    <mergeCell ref="E68:F68"/>
    <mergeCell ref="E69:F69"/>
    <mergeCell ref="E70:F70"/>
    <mergeCell ref="E59:F59"/>
    <mergeCell ref="E60:F60"/>
    <mergeCell ref="E61:F61"/>
    <mergeCell ref="E62:F62"/>
    <mergeCell ref="E63:F63"/>
    <mergeCell ref="E64:F64"/>
    <mergeCell ref="E51:F51"/>
  </mergeCells>
  <phoneticPr fontId="1"/>
  <pageMargins left="0.82677165354330717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nogata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田畑 耕治</dc:creator>
  <cp:lastModifiedBy>Administrator</cp:lastModifiedBy>
  <cp:lastPrinted>2024-07-16T07:01:15Z</cp:lastPrinted>
  <dcterms:created xsi:type="dcterms:W3CDTF">2024-07-10T04:55:06Z</dcterms:created>
  <dcterms:modified xsi:type="dcterms:W3CDTF">2024-07-16T07:01:18Z</dcterms:modified>
</cp:coreProperties>
</file>