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75" windowWidth="18180" windowHeight="11925"/>
  </bookViews>
  <sheets>
    <sheet name="見積内訳書" sheetId="1" r:id="rId1"/>
    <sheet name="見積内訳書 (例)" sheetId="2" r:id="rId2"/>
  </sheets>
  <calcPr calcId="145621"/>
</workbook>
</file>

<file path=xl/calcChain.xml><?xml version="1.0" encoding="utf-8"?>
<calcChain xmlns="http://schemas.openxmlformats.org/spreadsheetml/2006/main">
  <c r="J15" i="2" l="1"/>
  <c r="P13" i="2"/>
  <c r="P14" i="2" s="1"/>
  <c r="M13" i="2"/>
  <c r="M14" i="2" s="1"/>
  <c r="J13" i="2"/>
  <c r="J12" i="2"/>
  <c r="J9" i="2"/>
  <c r="J6" i="2"/>
  <c r="M16" i="2" l="1"/>
  <c r="J14" i="2"/>
  <c r="P16" i="2"/>
  <c r="P17" i="2" s="1"/>
  <c r="J16" i="2" l="1"/>
  <c r="M17" i="2"/>
  <c r="J17" i="2" s="1"/>
</calcChain>
</file>

<file path=xl/sharedStrings.xml><?xml version="1.0" encoding="utf-8"?>
<sst xmlns="http://schemas.openxmlformats.org/spreadsheetml/2006/main" count="94" uniqueCount="48">
  <si>
    <t>工事場所</t>
    <rPh sb="0" eb="2">
      <t>コウジ</t>
    </rPh>
    <rPh sb="2" eb="4">
      <t>バショ</t>
    </rPh>
    <phoneticPr fontId="2"/>
  </si>
  <si>
    <t>工事部分</t>
    <rPh sb="0" eb="2">
      <t>コウジ</t>
    </rPh>
    <rPh sb="2" eb="4">
      <t>ブブン</t>
    </rPh>
    <phoneticPr fontId="2"/>
  </si>
  <si>
    <t>名      称</t>
    <rPh sb="0" eb="8">
      <t>メイショウ</t>
    </rPh>
    <phoneticPr fontId="2"/>
  </si>
  <si>
    <t>内容（仕様）</t>
    <rPh sb="0" eb="2">
      <t>ナイヨウ</t>
    </rPh>
    <rPh sb="3" eb="5">
      <t>シヨウ</t>
    </rPh>
    <phoneticPr fontId="2"/>
  </si>
  <si>
    <t>数量</t>
    <rPh sb="0" eb="2">
      <t>スウリョウ</t>
    </rPh>
    <phoneticPr fontId="2"/>
  </si>
  <si>
    <t>(単位)</t>
    <rPh sb="1" eb="3">
      <t>タンイ</t>
    </rPh>
    <phoneticPr fontId="2"/>
  </si>
  <si>
    <t>単  価</t>
    <rPh sb="0" eb="4">
      <t>タンカ</t>
    </rPh>
    <phoneticPr fontId="2"/>
  </si>
  <si>
    <t>金  額</t>
    <rPh sb="0" eb="4">
      <t>キンガク</t>
    </rPh>
    <phoneticPr fontId="2"/>
  </si>
  <si>
    <t>左記の内訳</t>
    <rPh sb="0" eb="2">
      <t>サキ</t>
    </rPh>
    <rPh sb="3" eb="5">
      <t>ウチワケ</t>
    </rPh>
    <phoneticPr fontId="2"/>
  </si>
  <si>
    <t>住宅改修の種類</t>
    <rPh sb="0" eb="2">
      <t>ジュウタク</t>
    </rPh>
    <rPh sb="2" eb="4">
      <t>カイシュウ</t>
    </rPh>
    <rPh sb="5" eb="7">
      <t>シュルイ</t>
    </rPh>
    <phoneticPr fontId="2"/>
  </si>
  <si>
    <t>算出根拠</t>
    <rPh sb="0" eb="2">
      <t>サンシュツ</t>
    </rPh>
    <rPh sb="2" eb="4">
      <t>コンキョ</t>
    </rPh>
    <phoneticPr fontId="2"/>
  </si>
  <si>
    <t>種類</t>
    <rPh sb="0" eb="2">
      <t>シュルイ</t>
    </rPh>
    <phoneticPr fontId="2"/>
  </si>
  <si>
    <t>介護保険住宅改修対象部分</t>
    <rPh sb="0" eb="2">
      <t>カイゴ</t>
    </rPh>
    <rPh sb="2" eb="4">
      <t>ホケン</t>
    </rPh>
    <rPh sb="4" eb="6">
      <t>ジュウタク</t>
    </rPh>
    <rPh sb="6" eb="8">
      <t>カイシュウ</t>
    </rPh>
    <rPh sb="8" eb="10">
      <t>タイショウ</t>
    </rPh>
    <rPh sb="10" eb="12">
      <t>ブブン</t>
    </rPh>
    <phoneticPr fontId="2"/>
  </si>
  <si>
    <t xml:space="preserve">金額 </t>
    <rPh sb="0" eb="2">
      <t>キンガク</t>
    </rPh>
    <phoneticPr fontId="2"/>
  </si>
  <si>
    <t>諸経費</t>
    <rPh sb="0" eb="3">
      <t>ショケイヒ</t>
    </rPh>
    <phoneticPr fontId="2"/>
  </si>
  <si>
    <t>値引き</t>
    <rPh sb="0" eb="2">
      <t>ネビ</t>
    </rPh>
    <phoneticPr fontId="2"/>
  </si>
  <si>
    <t>小計</t>
    <rPh sb="0" eb="2">
      <t>ショウケイ</t>
    </rPh>
    <phoneticPr fontId="2"/>
  </si>
  <si>
    <t>消費税</t>
    <rPh sb="0" eb="3">
      <t>ショウヒゼイ</t>
    </rPh>
    <phoneticPr fontId="2"/>
  </si>
  <si>
    <t>合　　　　　計</t>
    <rPh sb="0" eb="1">
      <t>ゴウ</t>
    </rPh>
    <rPh sb="6" eb="7">
      <t>ケイ</t>
    </rPh>
    <phoneticPr fontId="2"/>
  </si>
  <si>
    <t>（１）手すりの取付け　　（２）段差の解消　　（３）滑りの防止及び移動の円滑化等のための床又は通路面の材料の変更</t>
    <rPh sb="3" eb="4">
      <t>テ</t>
    </rPh>
    <rPh sb="7" eb="9">
      <t>トリツケ</t>
    </rPh>
    <rPh sb="15" eb="17">
      <t>ダンサ</t>
    </rPh>
    <rPh sb="18" eb="20">
      <t>カイショウ</t>
    </rPh>
    <rPh sb="25" eb="26">
      <t>スベ</t>
    </rPh>
    <rPh sb="28" eb="30">
      <t>ボウシ</t>
    </rPh>
    <rPh sb="30" eb="31">
      <t>オヨ</t>
    </rPh>
    <rPh sb="32" eb="34">
      <t>イドウ</t>
    </rPh>
    <rPh sb="35" eb="38">
      <t>エンカツカ</t>
    </rPh>
    <rPh sb="38" eb="39">
      <t>トウ</t>
    </rPh>
    <rPh sb="43" eb="44">
      <t>ユカ</t>
    </rPh>
    <rPh sb="44" eb="45">
      <t>マタ</t>
    </rPh>
    <rPh sb="46" eb="47">
      <t>ツウ</t>
    </rPh>
    <rPh sb="47" eb="49">
      <t>ロメン</t>
    </rPh>
    <rPh sb="50" eb="52">
      <t>ザイリョウ</t>
    </rPh>
    <rPh sb="53" eb="55">
      <t>ヘンコウ</t>
    </rPh>
    <phoneticPr fontId="2"/>
  </si>
  <si>
    <t>（４）引き戸等への扉の取替え　（５）洋式便器等への取替え　(６)その他(1)から(5)の住宅改修に付帯して必要となる住宅改修</t>
    <rPh sb="3" eb="6">
      <t>ヒキド</t>
    </rPh>
    <rPh sb="6" eb="7">
      <t>トウ</t>
    </rPh>
    <rPh sb="9" eb="10">
      <t>トビラ</t>
    </rPh>
    <rPh sb="11" eb="13">
      <t>トリカ</t>
    </rPh>
    <rPh sb="18" eb="20">
      <t>ヨウシキ</t>
    </rPh>
    <rPh sb="20" eb="22">
      <t>ベンキ</t>
    </rPh>
    <rPh sb="22" eb="23">
      <t>トウ</t>
    </rPh>
    <rPh sb="25" eb="27">
      <t>トリカ</t>
    </rPh>
    <rPh sb="32" eb="35">
      <t>ソノタ</t>
    </rPh>
    <rPh sb="44" eb="46">
      <t>ジュウタク</t>
    </rPh>
    <rPh sb="46" eb="48">
      <t>カイシュウ</t>
    </rPh>
    <rPh sb="49" eb="51">
      <t>フタイ</t>
    </rPh>
    <rPh sb="53" eb="55">
      <t>ヒツヨウ</t>
    </rPh>
    <rPh sb="58" eb="60">
      <t>ジュウタク</t>
    </rPh>
    <rPh sb="60" eb="62">
      <t>カイシュウ</t>
    </rPh>
    <phoneticPr fontId="2"/>
  </si>
  <si>
    <t>住みよか事業対象部分</t>
    <rPh sb="0" eb="1">
      <t>ス</t>
    </rPh>
    <rPh sb="4" eb="6">
      <t>ジギョウ</t>
    </rPh>
    <rPh sb="6" eb="8">
      <t>タイショウ</t>
    </rPh>
    <rPh sb="8" eb="10">
      <t>ブブン</t>
    </rPh>
    <phoneticPr fontId="2"/>
  </si>
  <si>
    <t>（７）その他(1)から(6)に該当しないが、住みよか事業で該当となる住宅改修</t>
    <rPh sb="3" eb="6">
      <t>ソノタ</t>
    </rPh>
    <rPh sb="15" eb="17">
      <t>ガイトウ</t>
    </rPh>
    <rPh sb="22" eb="23">
      <t>ス</t>
    </rPh>
    <rPh sb="26" eb="28">
      <t>ジギョウ</t>
    </rPh>
    <rPh sb="29" eb="31">
      <t>ガイトウ</t>
    </rPh>
    <rPh sb="34" eb="36">
      <t>ジュウタク</t>
    </rPh>
    <rPh sb="36" eb="38">
      <t>カイシュウ</t>
    </rPh>
    <phoneticPr fontId="2"/>
  </si>
  <si>
    <t>様式第3号（第9条関係）</t>
    <rPh sb="0" eb="2">
      <t>ヨウシキ</t>
    </rPh>
    <rPh sb="2" eb="3">
      <t>ダイ</t>
    </rPh>
    <rPh sb="4" eb="5">
      <t>ゴウ</t>
    </rPh>
    <phoneticPr fontId="2"/>
  </si>
  <si>
    <t>直方市高齢者住みよか事業住宅改造見積内訳書</t>
    <rPh sb="0" eb="3">
      <t>ノオガタシ</t>
    </rPh>
    <rPh sb="3" eb="5">
      <t>コウレイシャ</t>
    </rPh>
    <rPh sb="5" eb="6">
      <t>ス</t>
    </rPh>
    <rPh sb="9" eb="11">
      <t>ジギョウ</t>
    </rPh>
    <rPh sb="12" eb="14">
      <t>ジュウタク</t>
    </rPh>
    <rPh sb="14" eb="16">
      <t>カイゾウ</t>
    </rPh>
    <rPh sb="16" eb="18">
      <t>ミツモリ</t>
    </rPh>
    <rPh sb="18" eb="20">
      <t>ウチワケ</t>
    </rPh>
    <rPh sb="20" eb="21">
      <t>ショ</t>
    </rPh>
    <phoneticPr fontId="2"/>
  </si>
  <si>
    <t>種類欄については</t>
    <rPh sb="0" eb="1">
      <t>シュルイ</t>
    </rPh>
    <rPh sb="1" eb="2">
      <t>ラン</t>
    </rPh>
    <phoneticPr fontId="2"/>
  </si>
  <si>
    <t>直方市高齢者住みよか事業見積内訳書</t>
    <rPh sb="0" eb="3">
      <t>ノオガタシ</t>
    </rPh>
    <rPh sb="3" eb="5">
      <t>コウレイシャ</t>
    </rPh>
    <rPh sb="5" eb="6">
      <t>ス</t>
    </rPh>
    <rPh sb="9" eb="11">
      <t>ジギョウ</t>
    </rPh>
    <rPh sb="11" eb="14">
      <t>ミツモリショ</t>
    </rPh>
    <rPh sb="14" eb="16">
      <t>ウチワケ</t>
    </rPh>
    <rPh sb="16" eb="17">
      <t>ショ</t>
    </rPh>
    <phoneticPr fontId="2"/>
  </si>
  <si>
    <t>居室</t>
    <rPh sb="0" eb="2">
      <t>キョシツ</t>
    </rPh>
    <phoneticPr fontId="4"/>
  </si>
  <si>
    <t>手すり</t>
    <rPh sb="0" eb="1">
      <t>テ</t>
    </rPh>
    <phoneticPr fontId="4"/>
  </si>
  <si>
    <t>木製（△△製○○）</t>
    <rPh sb="0" eb="2">
      <t>モクセイ</t>
    </rPh>
    <rPh sb="5" eb="6">
      <t>セイ</t>
    </rPh>
    <phoneticPr fontId="4"/>
  </si>
  <si>
    <t>本</t>
    <rPh sb="0" eb="1">
      <t>ホン</t>
    </rPh>
    <phoneticPr fontId="4"/>
  </si>
  <si>
    <t>同取付工賃</t>
    <rPh sb="0" eb="1">
      <t>ドウ</t>
    </rPh>
    <rPh sb="1" eb="3">
      <t>トリツケ</t>
    </rPh>
    <rPh sb="3" eb="5">
      <t>コウチン</t>
    </rPh>
    <phoneticPr fontId="4"/>
  </si>
  <si>
    <t>式</t>
    <rPh sb="0" eb="1">
      <t>シキ</t>
    </rPh>
    <phoneticPr fontId="4"/>
  </si>
  <si>
    <t>廊下</t>
    <rPh sb="0" eb="2">
      <t>ロウカ</t>
    </rPh>
    <phoneticPr fontId="4"/>
  </si>
  <si>
    <t>床</t>
    <rPh sb="0" eb="1">
      <t>ユカ</t>
    </rPh>
    <phoneticPr fontId="4"/>
  </si>
  <si>
    <t>床撤去</t>
    <rPh sb="0" eb="1">
      <t>ユカ</t>
    </rPh>
    <rPh sb="1" eb="3">
      <t>テッキョ</t>
    </rPh>
    <phoneticPr fontId="4"/>
  </si>
  <si>
    <t>フローリング張り</t>
    <rPh sb="6" eb="7">
      <t>バ</t>
    </rPh>
    <phoneticPr fontId="4"/>
  </si>
  <si>
    <t>ナラ厚１３㎜下地及び木製巾木60共</t>
    <rPh sb="2" eb="3">
      <t>アツ</t>
    </rPh>
    <rPh sb="6" eb="7">
      <t>シタ</t>
    </rPh>
    <rPh sb="7" eb="8">
      <t>チ</t>
    </rPh>
    <rPh sb="8" eb="9">
      <t>オヨ</t>
    </rPh>
    <rPh sb="10" eb="12">
      <t>モクセイ</t>
    </rPh>
    <rPh sb="12" eb="13">
      <t>ハバ</t>
    </rPh>
    <rPh sb="13" eb="14">
      <t>キ</t>
    </rPh>
    <rPh sb="16" eb="17">
      <t>トモ</t>
    </rPh>
    <phoneticPr fontId="4"/>
  </si>
  <si>
    <t>㎡</t>
  </si>
  <si>
    <t>浴室</t>
    <rPh sb="0" eb="2">
      <t>ヨクシツ</t>
    </rPh>
    <phoneticPr fontId="2"/>
  </si>
  <si>
    <t>浴槽</t>
    <rPh sb="0" eb="2">
      <t>ヨクソウ</t>
    </rPh>
    <phoneticPr fontId="2"/>
  </si>
  <si>
    <t>浴槽取替</t>
    <rPh sb="0" eb="2">
      <t>ヨクソウ</t>
    </rPh>
    <rPh sb="2" eb="4">
      <t>トリカエ</t>
    </rPh>
    <phoneticPr fontId="2"/>
  </si>
  <si>
    <t>型番(メーカー名)</t>
    <rPh sb="0" eb="2">
      <t>カタバン</t>
    </rPh>
    <rPh sb="7" eb="8">
      <t>メイ</t>
    </rPh>
    <phoneticPr fontId="2"/>
  </si>
  <si>
    <t>台</t>
    <rPh sb="0" eb="1">
      <t>ダイ</t>
    </rPh>
    <phoneticPr fontId="2"/>
  </si>
  <si>
    <t>床</t>
    <rPh sb="0" eb="1">
      <t>ユカ</t>
    </rPh>
    <phoneticPr fontId="2"/>
  </si>
  <si>
    <t>タイル張り</t>
    <rPh sb="3" eb="4">
      <t>ハ</t>
    </rPh>
    <phoneticPr fontId="4"/>
  </si>
  <si>
    <t>磁器100mm角</t>
    <rPh sb="0" eb="2">
      <t>ジキ</t>
    </rPh>
    <rPh sb="7" eb="8">
      <t>カク</t>
    </rPh>
    <phoneticPr fontId="4"/>
  </si>
  <si>
    <t>住宅改修の種類欄については</t>
    <rPh sb="0" eb="2">
      <t>ジュウタク</t>
    </rPh>
    <rPh sb="2" eb="4">
      <t>カイシュウ</t>
    </rPh>
    <rPh sb="5" eb="7">
      <t>シュルイ</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</si>
</sst>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8"/>
      <color theme="3"/>
      <name val="ＭＳ Ｐゴシック"/>
      <family val="2"/>
      <charset val="128"/>
      <scheme val="major"/>
    </font>
  </fonts>
  <fills count="3">
    <fill>
      <patternFill patternType="none"/>
    </fill>
    <fill>
      <patternFill patternType="gray125"/>
    </fill>
    <fill>
      <patternFill patternType="solid">
        <fgColor indexed="41"/>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0" fillId="0" borderId="0" xfId="0" quotePrefix="1" applyAlignment="1">
      <alignment horizontal="left"/>
    </xf>
    <xf numFmtId="0" fontId="0" fillId="0" borderId="0" xfId="0" applyAlignment="1">
      <alignment vertical="center"/>
    </xf>
    <xf numFmtId="0" fontId="0" fillId="0" borderId="7" xfId="0" quotePrefix="1" applyBorder="1" applyAlignment="1">
      <alignment horizontal="center"/>
    </xf>
    <xf numFmtId="0" fontId="0" fillId="0" borderId="16" xfId="0"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quotePrefix="1"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Fill="1" applyBorder="1" applyAlignment="1">
      <alignment horizontal="center" vertical="center"/>
    </xf>
    <xf numFmtId="0" fontId="3" fillId="0" borderId="30" xfId="0" applyFont="1" applyFill="1" applyBorder="1" applyAlignment="1">
      <alignment horizontal="center" vertical="center"/>
    </xf>
    <xf numFmtId="0" fontId="0" fillId="0" borderId="5" xfId="0" quotePrefix="1" applyFill="1" applyBorder="1" applyAlignment="1">
      <alignment horizontal="center" vertical="center"/>
    </xf>
    <xf numFmtId="0" fontId="0" fillId="2" borderId="29" xfId="0" applyFill="1" applyBorder="1" applyAlignment="1">
      <alignment horizontal="center" vertical="center"/>
    </xf>
    <xf numFmtId="0" fontId="3" fillId="2" borderId="30" xfId="0" applyFont="1" applyFill="1" applyBorder="1" applyAlignment="1">
      <alignment horizontal="center" vertical="center"/>
    </xf>
    <xf numFmtId="0" fontId="0" fillId="2" borderId="5" xfId="0" quotePrefix="1" applyFill="1"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3" xfId="0" applyBorder="1" applyAlignment="1">
      <alignment horizontal="center"/>
    </xf>
    <xf numFmtId="0" fontId="0" fillId="0" borderId="33" xfId="0" applyBorder="1" applyAlignment="1">
      <alignment vertical="center" wrapText="1"/>
    </xf>
    <xf numFmtId="0" fontId="0" fillId="0" borderId="34" xfId="0" applyBorder="1">
      <alignment vertical="center"/>
    </xf>
    <xf numFmtId="0" fontId="0" fillId="0" borderId="35" xfId="0" applyBorder="1" applyAlignment="1">
      <alignment horizontal="right"/>
    </xf>
    <xf numFmtId="38" fontId="0" fillId="0" borderId="33" xfId="1" applyFont="1" applyBorder="1">
      <alignment vertical="center"/>
    </xf>
    <xf numFmtId="3" fontId="0" fillId="0" borderId="36" xfId="0" applyNumberFormat="1" applyBorder="1">
      <alignment vertical="center"/>
    </xf>
    <xf numFmtId="0" fontId="0" fillId="0" borderId="20" xfId="0" applyFill="1" applyBorder="1">
      <alignment vertical="center"/>
    </xf>
    <xf numFmtId="3" fontId="0" fillId="0" borderId="33" xfId="0" applyNumberFormat="1" applyBorder="1">
      <alignment vertical="center"/>
    </xf>
    <xf numFmtId="0" fontId="0" fillId="0" borderId="20" xfId="0" applyBorder="1">
      <alignment vertical="center"/>
    </xf>
    <xf numFmtId="0" fontId="0" fillId="0" borderId="35" xfId="0" applyBorder="1">
      <alignment vertical="center"/>
    </xf>
    <xf numFmtId="0" fontId="0" fillId="0" borderId="36" xfId="0" applyBorder="1">
      <alignment vertical="center"/>
    </xf>
    <xf numFmtId="0" fontId="0" fillId="0" borderId="1" xfId="0" applyBorder="1">
      <alignment vertical="center"/>
    </xf>
    <xf numFmtId="0" fontId="0" fillId="0" borderId="2"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9" xfId="0" applyBorder="1" applyAlignment="1">
      <alignment horizontal="center"/>
    </xf>
    <xf numFmtId="0" fontId="0" fillId="0" borderId="39" xfId="0" applyBorder="1" applyAlignment="1">
      <alignment vertical="center" wrapText="1"/>
    </xf>
    <xf numFmtId="0" fontId="0" fillId="0" borderId="40" xfId="0" applyBorder="1">
      <alignment vertical="center"/>
    </xf>
    <xf numFmtId="38" fontId="0" fillId="0" borderId="39" xfId="1" applyFont="1" applyBorder="1">
      <alignment vertical="center"/>
    </xf>
    <xf numFmtId="3" fontId="0" fillId="0" borderId="38" xfId="0" applyNumberFormat="1" applyBorder="1">
      <alignment vertical="center"/>
    </xf>
    <xf numFmtId="0" fontId="0" fillId="0" borderId="41" xfId="0" applyFill="1" applyBorder="1">
      <alignment vertical="center"/>
    </xf>
    <xf numFmtId="3" fontId="0" fillId="0" borderId="38" xfId="0" applyNumberFormat="1" applyFill="1" applyBorder="1">
      <alignment vertical="center"/>
    </xf>
    <xf numFmtId="0" fontId="0" fillId="0" borderId="41" xfId="0" applyBorder="1">
      <alignment vertical="center"/>
    </xf>
    <xf numFmtId="0" fontId="0" fillId="0" borderId="42" xfId="0" applyBorder="1">
      <alignment vertical="center"/>
    </xf>
    <xf numFmtId="3" fontId="0" fillId="0" borderId="43" xfId="0" applyNumberFormat="1" applyBorder="1">
      <alignment vertical="center"/>
    </xf>
    <xf numFmtId="3" fontId="0" fillId="0" borderId="43" xfId="0" applyNumberFormat="1" applyFill="1" applyBorder="1">
      <alignment vertical="center"/>
    </xf>
    <xf numFmtId="3" fontId="0" fillId="0" borderId="5" xfId="0" applyNumberFormat="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3" fontId="0" fillId="0" borderId="5" xfId="0" applyNumberFormat="1" applyFill="1" applyBorder="1" applyAlignment="1">
      <alignment vertical="center"/>
    </xf>
    <xf numFmtId="0" fontId="0" fillId="0" borderId="29" xfId="0" applyBorder="1" applyAlignment="1">
      <alignment vertical="center"/>
    </xf>
    <xf numFmtId="0" fontId="0" fillId="0" borderId="45"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7" xfId="0" quotePrefix="1" applyBorder="1" applyAlignment="1">
      <alignment horizontal="center"/>
    </xf>
    <xf numFmtId="0" fontId="0" fillId="0" borderId="16" xfId="0" applyBorder="1" applyAlignment="1">
      <alignment horizontal="center"/>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38" fontId="1" fillId="0" borderId="20" xfId="1" quotePrefix="1" applyFont="1" applyFill="1" applyBorder="1" applyAlignment="1">
      <alignment horizontal="center" vertical="center"/>
    </xf>
    <xf numFmtId="38" fontId="1" fillId="0" borderId="21" xfId="1" quotePrefix="1" applyFill="1" applyBorder="1" applyAlignment="1">
      <alignment horizontal="center" vertical="center"/>
    </xf>
    <xf numFmtId="38" fontId="1" fillId="0" borderId="22" xfId="1" quotePrefix="1" applyFill="1" applyBorder="1" applyAlignment="1">
      <alignment horizontal="center" vertical="center"/>
    </xf>
    <xf numFmtId="0" fontId="0" fillId="2" borderId="20" xfId="0" applyFill="1" applyBorder="1" applyAlignment="1">
      <alignment horizontal="center" vertical="center"/>
    </xf>
    <xf numFmtId="0" fontId="0" fillId="2" borderId="21" xfId="0" quotePrefix="1" applyFill="1" applyBorder="1" applyAlignment="1">
      <alignment horizontal="center" vertical="center"/>
    </xf>
    <xf numFmtId="0" fontId="0" fillId="2" borderId="22" xfId="0" quotePrefix="1" applyFill="1" applyBorder="1" applyAlignment="1">
      <alignment horizontal="center" vertical="center"/>
    </xf>
    <xf numFmtId="0" fontId="0" fillId="0" borderId="6"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7" xfId="0" quotePrefix="1" applyBorder="1" applyAlignment="1">
      <alignment horizontal="center"/>
    </xf>
    <xf numFmtId="0" fontId="0" fillId="0" borderId="16" xfId="0" quotePrefix="1"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3" fillId="0" borderId="9" xfId="0" applyFont="1" applyBorder="1" applyAlignment="1">
      <alignment horizontal="center"/>
    </xf>
    <xf numFmtId="0" fontId="3" fillId="0" borderId="18" xfId="0" applyFont="1" applyBorder="1" applyAlignment="1">
      <alignment horizontal="center"/>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0" xfId="0" applyAlignment="1">
      <alignment vertical="center"/>
    </xf>
    <xf numFmtId="0" fontId="0" fillId="0" borderId="10" xfId="0" quotePrefix="1" applyBorder="1" applyAlignment="1">
      <alignment horizontal="center"/>
    </xf>
    <xf numFmtId="0" fontId="0" fillId="0" borderId="19" xfId="0" applyBorder="1" applyAlignment="1">
      <alignment horizontal="center"/>
    </xf>
    <xf numFmtId="0" fontId="0" fillId="2" borderId="11" xfId="0" quotePrefix="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33" xfId="0" applyBorder="1" applyAlignment="1">
      <alignment horizontal="center" vertical="center"/>
    </xf>
    <xf numFmtId="0" fontId="0" fillId="0" borderId="39" xfId="0" applyBorder="1" applyAlignment="1">
      <alignment horizontal="center" vertical="center"/>
    </xf>
    <xf numFmtId="3" fontId="0" fillId="0" borderId="5" xfId="0" applyNumberForma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2"/>
  <sheetViews>
    <sheetView tabSelected="1" zoomScale="75" zoomScaleNormal="75" workbookViewId="0">
      <selection activeCell="D31" sqref="D31"/>
    </sheetView>
  </sheetViews>
  <sheetFormatPr defaultRowHeight="13.5" x14ac:dyDescent="0.15"/>
  <cols>
    <col min="1" max="1" width="3" customWidth="1"/>
    <col min="3" max="3" width="10.625" customWidth="1"/>
    <col min="4" max="4" width="22.625" customWidth="1"/>
    <col min="5" max="5" width="4.875" customWidth="1"/>
    <col min="6" max="6" width="16.875" customWidth="1"/>
    <col min="7" max="7" width="5.5" customWidth="1"/>
    <col min="8" max="8" width="5.125" bestFit="1" customWidth="1"/>
    <col min="9" max="9" width="11.375" customWidth="1"/>
    <col min="10" max="10" width="14.875" customWidth="1"/>
    <col min="11" max="11" width="6.625" customWidth="1"/>
    <col min="12" max="12" width="6.75" customWidth="1"/>
    <col min="13" max="13" width="13" customWidth="1"/>
    <col min="14" max="15" width="6.75" customWidth="1"/>
    <col min="16" max="16" width="12.875" customWidth="1"/>
    <col min="17" max="17" width="10.875" hidden="1" customWidth="1"/>
    <col min="18" max="18" width="21.25" hidden="1" customWidth="1"/>
  </cols>
  <sheetData>
    <row r="1" spans="1:18" x14ac:dyDescent="0.15">
      <c r="B1" s="82" t="s">
        <v>23</v>
      </c>
      <c r="C1" s="82"/>
      <c r="D1" s="82"/>
    </row>
    <row r="2" spans="1:18" ht="16.5" customHeight="1" thickBot="1" x14ac:dyDescent="0.2">
      <c r="B2" s="1" t="s">
        <v>24</v>
      </c>
    </row>
    <row r="3" spans="1:18" x14ac:dyDescent="0.15">
      <c r="A3" s="1"/>
      <c r="B3" s="69" t="s">
        <v>0</v>
      </c>
      <c r="C3" s="71" t="s">
        <v>1</v>
      </c>
      <c r="D3" s="73" t="s">
        <v>2</v>
      </c>
      <c r="E3" s="3"/>
      <c r="F3" s="73" t="s">
        <v>3</v>
      </c>
      <c r="G3" s="75" t="s">
        <v>4</v>
      </c>
      <c r="H3" s="77" t="s">
        <v>5</v>
      </c>
      <c r="I3" s="73" t="s">
        <v>6</v>
      </c>
      <c r="J3" s="83" t="s">
        <v>7</v>
      </c>
      <c r="K3" s="85" t="s">
        <v>8</v>
      </c>
      <c r="L3" s="86"/>
      <c r="M3" s="86"/>
      <c r="N3" s="86"/>
      <c r="O3" s="86"/>
      <c r="P3" s="87"/>
      <c r="Q3" s="57" t="s">
        <v>9</v>
      </c>
      <c r="R3" s="60" t="s">
        <v>10</v>
      </c>
    </row>
    <row r="4" spans="1:18" ht="19.5" customHeight="1" x14ac:dyDescent="0.15">
      <c r="B4" s="70"/>
      <c r="C4" s="72"/>
      <c r="D4" s="74"/>
      <c r="E4" s="4" t="s">
        <v>11</v>
      </c>
      <c r="F4" s="74"/>
      <c r="G4" s="76"/>
      <c r="H4" s="78"/>
      <c r="I4" s="72"/>
      <c r="J4" s="84"/>
      <c r="K4" s="63" t="s">
        <v>12</v>
      </c>
      <c r="L4" s="64"/>
      <c r="M4" s="65"/>
      <c r="N4" s="66" t="s">
        <v>21</v>
      </c>
      <c r="O4" s="67"/>
      <c r="P4" s="68"/>
      <c r="Q4" s="58"/>
      <c r="R4" s="61"/>
    </row>
    <row r="5" spans="1:18" ht="19.5" customHeight="1" thickBot="1" x14ac:dyDescent="0.2">
      <c r="B5" s="5"/>
      <c r="C5" s="6"/>
      <c r="D5" s="7"/>
      <c r="E5" s="7"/>
      <c r="F5" s="7"/>
      <c r="G5" s="8"/>
      <c r="H5" s="9"/>
      <c r="I5" s="6"/>
      <c r="J5" s="10"/>
      <c r="K5" s="11" t="s">
        <v>4</v>
      </c>
      <c r="L5" s="12" t="s">
        <v>5</v>
      </c>
      <c r="M5" s="13" t="s">
        <v>13</v>
      </c>
      <c r="N5" s="14" t="s">
        <v>4</v>
      </c>
      <c r="O5" s="15" t="s">
        <v>5</v>
      </c>
      <c r="P5" s="16" t="s">
        <v>13</v>
      </c>
      <c r="Q5" s="59"/>
      <c r="R5" s="62"/>
    </row>
    <row r="6" spans="1:18" ht="35.25" customHeight="1" x14ac:dyDescent="0.15">
      <c r="B6" s="17"/>
      <c r="C6" s="18"/>
      <c r="D6" s="18"/>
      <c r="E6" s="19"/>
      <c r="F6" s="20"/>
      <c r="G6" s="21"/>
      <c r="H6" s="22"/>
      <c r="I6" s="23"/>
      <c r="J6" s="24"/>
      <c r="K6" s="25"/>
      <c r="L6" s="22"/>
      <c r="M6" s="26"/>
      <c r="N6" s="27"/>
      <c r="O6" s="28"/>
      <c r="P6" s="29"/>
      <c r="Q6" s="30"/>
      <c r="R6" s="31"/>
    </row>
    <row r="7" spans="1:18" ht="35.25" customHeight="1" x14ac:dyDescent="0.15">
      <c r="B7" s="32"/>
      <c r="C7" s="34"/>
      <c r="D7" s="34"/>
      <c r="E7" s="35"/>
      <c r="F7" s="36"/>
      <c r="G7" s="37"/>
      <c r="H7" s="22"/>
      <c r="I7" s="38"/>
      <c r="J7" s="39"/>
      <c r="K7" s="40"/>
      <c r="L7" s="22"/>
      <c r="M7" s="41"/>
      <c r="N7" s="42"/>
      <c r="O7" s="43"/>
      <c r="P7" s="39"/>
      <c r="Q7" s="32"/>
      <c r="R7" s="33"/>
    </row>
    <row r="8" spans="1:18" ht="35.25" customHeight="1" x14ac:dyDescent="0.15">
      <c r="B8" s="32"/>
      <c r="C8" s="34"/>
      <c r="D8" s="34"/>
      <c r="E8" s="35"/>
      <c r="F8" s="36"/>
      <c r="G8" s="37"/>
      <c r="H8" s="22"/>
      <c r="I8" s="38"/>
      <c r="J8" s="39"/>
      <c r="K8" s="40"/>
      <c r="L8" s="22"/>
      <c r="M8" s="41"/>
      <c r="N8" s="42"/>
      <c r="O8" s="43"/>
      <c r="P8" s="39"/>
      <c r="Q8" s="32"/>
      <c r="R8" s="33"/>
    </row>
    <row r="9" spans="1:18" ht="35.25" customHeight="1" x14ac:dyDescent="0.15">
      <c r="B9" s="32"/>
      <c r="C9" s="34"/>
      <c r="D9" s="36"/>
      <c r="E9" s="35"/>
      <c r="F9" s="36"/>
      <c r="G9" s="37"/>
      <c r="H9" s="22"/>
      <c r="I9" s="38"/>
      <c r="J9" s="39"/>
      <c r="K9" s="40"/>
      <c r="L9" s="22"/>
      <c r="M9" s="41"/>
      <c r="N9" s="42"/>
      <c r="O9" s="43"/>
      <c r="P9" s="39"/>
      <c r="Q9" s="32"/>
      <c r="R9" s="33"/>
    </row>
    <row r="10" spans="1:18" ht="35.25" customHeight="1" x14ac:dyDescent="0.15">
      <c r="B10" s="32"/>
      <c r="C10" s="34"/>
      <c r="D10" s="34"/>
      <c r="E10" s="35"/>
      <c r="F10" s="20"/>
      <c r="G10" s="21"/>
      <c r="H10" s="22"/>
      <c r="I10" s="23"/>
      <c r="J10" s="24"/>
      <c r="K10" s="25"/>
      <c r="L10" s="22"/>
      <c r="M10" s="26"/>
      <c r="N10" s="42"/>
      <c r="O10" s="43"/>
      <c r="P10" s="39"/>
      <c r="Q10" s="32"/>
      <c r="R10" s="33"/>
    </row>
    <row r="11" spans="1:18" ht="35.25" customHeight="1" x14ac:dyDescent="0.15">
      <c r="B11" s="32"/>
      <c r="C11" s="34"/>
      <c r="D11" s="36"/>
      <c r="E11" s="35"/>
      <c r="F11" s="36"/>
      <c r="G11" s="37"/>
      <c r="H11" s="22"/>
      <c r="I11" s="38"/>
      <c r="J11" s="39"/>
      <c r="K11" s="40"/>
      <c r="L11" s="22"/>
      <c r="M11" s="41"/>
      <c r="N11" s="40"/>
      <c r="O11" s="43"/>
      <c r="P11" s="41"/>
      <c r="Q11" s="32"/>
      <c r="R11" s="33"/>
    </row>
    <row r="12" spans="1:18" ht="35.25" customHeight="1" x14ac:dyDescent="0.15">
      <c r="B12" s="32"/>
      <c r="C12" s="34"/>
      <c r="D12" s="34"/>
      <c r="E12" s="34"/>
      <c r="F12" s="36"/>
      <c r="G12" s="37"/>
      <c r="H12" s="22"/>
      <c r="I12" s="38"/>
      <c r="J12" s="39"/>
      <c r="K12" s="40"/>
      <c r="L12" s="22"/>
      <c r="M12" s="41"/>
      <c r="N12" s="40"/>
      <c r="O12" s="43"/>
      <c r="P12" s="45"/>
      <c r="Q12" s="32"/>
      <c r="R12" s="33"/>
    </row>
    <row r="13" spans="1:18" ht="35.25" customHeight="1" x14ac:dyDescent="0.15">
      <c r="B13" s="32"/>
      <c r="C13" s="34"/>
      <c r="D13" s="34" t="s">
        <v>14</v>
      </c>
      <c r="E13" s="34"/>
      <c r="F13" s="36"/>
      <c r="G13" s="37"/>
      <c r="H13" s="22"/>
      <c r="I13" s="38"/>
      <c r="J13" s="39"/>
      <c r="K13" s="40"/>
      <c r="L13" s="22"/>
      <c r="M13" s="41"/>
      <c r="N13" s="40"/>
      <c r="O13" s="43"/>
      <c r="P13" s="45"/>
      <c r="Q13" s="32"/>
      <c r="R13" s="33"/>
    </row>
    <row r="14" spans="1:18" ht="35.25" customHeight="1" x14ac:dyDescent="0.15">
      <c r="B14" s="32"/>
      <c r="C14" s="34"/>
      <c r="D14" s="34" t="s">
        <v>16</v>
      </c>
      <c r="E14" s="34"/>
      <c r="F14" s="36"/>
      <c r="G14" s="37"/>
      <c r="H14" s="22"/>
      <c r="I14" s="38"/>
      <c r="J14" s="39"/>
      <c r="K14" s="40"/>
      <c r="L14" s="22"/>
      <c r="M14" s="41"/>
      <c r="N14" s="40"/>
      <c r="O14" s="43"/>
      <c r="P14" s="45"/>
      <c r="Q14" s="32"/>
      <c r="R14" s="33"/>
    </row>
    <row r="15" spans="1:18" ht="35.25" customHeight="1" x14ac:dyDescent="0.15">
      <c r="B15" s="32"/>
      <c r="C15" s="34"/>
      <c r="D15" s="34" t="s">
        <v>15</v>
      </c>
      <c r="E15" s="34"/>
      <c r="F15" s="36"/>
      <c r="G15" s="37"/>
      <c r="H15" s="22"/>
      <c r="I15" s="38"/>
      <c r="J15" s="39"/>
      <c r="K15" s="40"/>
      <c r="L15" s="22"/>
      <c r="M15" s="41"/>
      <c r="N15" s="40"/>
      <c r="O15" s="43"/>
      <c r="P15" s="45"/>
      <c r="Q15" s="32"/>
      <c r="R15" s="33"/>
    </row>
    <row r="16" spans="1:18" ht="35.25" customHeight="1" x14ac:dyDescent="0.15">
      <c r="B16" s="32"/>
      <c r="C16" s="34"/>
      <c r="D16" s="34" t="s">
        <v>17</v>
      </c>
      <c r="E16" s="34"/>
      <c r="F16" s="34"/>
      <c r="G16" s="37"/>
      <c r="H16" s="43"/>
      <c r="I16" s="34"/>
      <c r="J16" s="39"/>
      <c r="K16" s="40"/>
      <c r="L16" s="22"/>
      <c r="M16" s="41"/>
      <c r="N16" s="42"/>
      <c r="O16" s="43"/>
      <c r="P16" s="44"/>
      <c r="Q16" s="32"/>
      <c r="R16" s="33"/>
    </row>
    <row r="17" spans="2:18" s="2" customFormat="1" ht="35.25" customHeight="1" thickBot="1" x14ac:dyDescent="0.2">
      <c r="B17" s="79" t="s">
        <v>18</v>
      </c>
      <c r="C17" s="80"/>
      <c r="D17" s="80"/>
      <c r="E17" s="80"/>
      <c r="F17" s="80"/>
      <c r="G17" s="80"/>
      <c r="H17" s="80"/>
      <c r="I17" s="81"/>
      <c r="J17" s="46"/>
      <c r="K17" s="47"/>
      <c r="L17" s="48"/>
      <c r="M17" s="49"/>
      <c r="N17" s="50"/>
      <c r="O17" s="51"/>
      <c r="P17" s="46"/>
      <c r="Q17" s="52"/>
      <c r="R17" s="53"/>
    </row>
    <row r="19" spans="2:18" x14ac:dyDescent="0.15">
      <c r="B19" s="1" t="s">
        <v>25</v>
      </c>
    </row>
    <row r="20" spans="2:18" x14ac:dyDescent="0.15">
      <c r="B20" s="1" t="s">
        <v>19</v>
      </c>
    </row>
    <row r="21" spans="2:18" x14ac:dyDescent="0.15">
      <c r="B21" s="1" t="s">
        <v>20</v>
      </c>
    </row>
    <row r="22" spans="2:18" x14ac:dyDescent="0.15">
      <c r="B22" s="1" t="s">
        <v>22</v>
      </c>
    </row>
  </sheetData>
  <mergeCells count="15">
    <mergeCell ref="B17:I17"/>
    <mergeCell ref="B1:D1"/>
    <mergeCell ref="I3:I4"/>
    <mergeCell ref="J3:J4"/>
    <mergeCell ref="K3:P3"/>
    <mergeCell ref="Q3:Q5"/>
    <mergeCell ref="R3:R5"/>
    <mergeCell ref="K4:M4"/>
    <mergeCell ref="N4:P4"/>
    <mergeCell ref="B3:B4"/>
    <mergeCell ref="C3:C4"/>
    <mergeCell ref="D3:D4"/>
    <mergeCell ref="F3:F4"/>
    <mergeCell ref="G3:G4"/>
    <mergeCell ref="H3:H4"/>
  </mergeCells>
  <phoneticPr fontId="2"/>
  <pageMargins left="0.75" right="0.75" top="1" bottom="1" header="0.51200000000000001" footer="0.51200000000000001"/>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22"/>
  <sheetViews>
    <sheetView zoomScale="75" zoomScaleNormal="75" workbookViewId="0">
      <selection activeCell="E1" sqref="E1"/>
    </sheetView>
  </sheetViews>
  <sheetFormatPr defaultRowHeight="13.5" x14ac:dyDescent="0.15"/>
  <cols>
    <col min="1" max="1" width="3" customWidth="1"/>
    <col min="3" max="3" width="10.625" customWidth="1"/>
    <col min="4" max="4" width="22.625" customWidth="1"/>
    <col min="5" max="5" width="4.875" customWidth="1"/>
    <col min="6" max="6" width="16.875" customWidth="1"/>
    <col min="7" max="7" width="5.5" customWidth="1"/>
    <col min="8" max="8" width="5.125" bestFit="1" customWidth="1"/>
    <col min="9" max="9" width="11.375" customWidth="1"/>
    <col min="10" max="10" width="14.875" customWidth="1"/>
    <col min="11" max="11" width="6.625" customWidth="1"/>
    <col min="12" max="12" width="6.75" customWidth="1"/>
    <col min="13" max="13" width="13" customWidth="1"/>
    <col min="14" max="15" width="6.75" customWidth="1"/>
    <col min="16" max="16" width="12.875" customWidth="1"/>
    <col min="17" max="17" width="10.875" hidden="1" customWidth="1"/>
    <col min="18" max="18" width="21.25" hidden="1" customWidth="1"/>
  </cols>
  <sheetData>
    <row r="1" spans="1:18" x14ac:dyDescent="0.15">
      <c r="B1" s="82" t="s">
        <v>23</v>
      </c>
      <c r="C1" s="82"/>
      <c r="D1" s="82"/>
    </row>
    <row r="2" spans="1:18" ht="16.5" customHeight="1" thickBot="1" x14ac:dyDescent="0.2">
      <c r="B2" s="1" t="s">
        <v>26</v>
      </c>
    </row>
    <row r="3" spans="1:18" x14ac:dyDescent="0.15">
      <c r="A3" s="1"/>
      <c r="B3" s="69" t="s">
        <v>0</v>
      </c>
      <c r="C3" s="71" t="s">
        <v>1</v>
      </c>
      <c r="D3" s="73" t="s">
        <v>2</v>
      </c>
      <c r="E3" s="55"/>
      <c r="F3" s="73" t="s">
        <v>3</v>
      </c>
      <c r="G3" s="75" t="s">
        <v>4</v>
      </c>
      <c r="H3" s="77" t="s">
        <v>5</v>
      </c>
      <c r="I3" s="73" t="s">
        <v>6</v>
      </c>
      <c r="J3" s="83" t="s">
        <v>7</v>
      </c>
      <c r="K3" s="85" t="s">
        <v>8</v>
      </c>
      <c r="L3" s="86"/>
      <c r="M3" s="86"/>
      <c r="N3" s="86"/>
      <c r="O3" s="86"/>
      <c r="P3" s="87"/>
      <c r="Q3" s="57" t="s">
        <v>9</v>
      </c>
      <c r="R3" s="60" t="s">
        <v>10</v>
      </c>
    </row>
    <row r="4" spans="1:18" ht="19.5" customHeight="1" x14ac:dyDescent="0.15">
      <c r="B4" s="70"/>
      <c r="C4" s="72"/>
      <c r="D4" s="74"/>
      <c r="E4" s="56" t="s">
        <v>11</v>
      </c>
      <c r="F4" s="74"/>
      <c r="G4" s="76"/>
      <c r="H4" s="78"/>
      <c r="I4" s="72"/>
      <c r="J4" s="84"/>
      <c r="K4" s="63" t="s">
        <v>12</v>
      </c>
      <c r="L4" s="64"/>
      <c r="M4" s="65"/>
      <c r="N4" s="66" t="s">
        <v>21</v>
      </c>
      <c r="O4" s="67"/>
      <c r="P4" s="68"/>
      <c r="Q4" s="58"/>
      <c r="R4" s="61"/>
    </row>
    <row r="5" spans="1:18" ht="19.5" customHeight="1" thickBot="1" x14ac:dyDescent="0.2">
      <c r="B5" s="5"/>
      <c r="C5" s="6"/>
      <c r="D5" s="7"/>
      <c r="E5" s="7"/>
      <c r="F5" s="7"/>
      <c r="G5" s="8"/>
      <c r="H5" s="9"/>
      <c r="I5" s="6"/>
      <c r="J5" s="10"/>
      <c r="K5" s="11" t="s">
        <v>4</v>
      </c>
      <c r="L5" s="12" t="s">
        <v>5</v>
      </c>
      <c r="M5" s="13" t="s">
        <v>13</v>
      </c>
      <c r="N5" s="14" t="s">
        <v>4</v>
      </c>
      <c r="O5" s="15" t="s">
        <v>5</v>
      </c>
      <c r="P5" s="16" t="s">
        <v>13</v>
      </c>
      <c r="Q5" s="59"/>
      <c r="R5" s="62"/>
    </row>
    <row r="6" spans="1:18" ht="35.25" customHeight="1" x14ac:dyDescent="0.15">
      <c r="B6" s="17" t="s">
        <v>27</v>
      </c>
      <c r="C6" s="18" t="s">
        <v>28</v>
      </c>
      <c r="D6" s="18" t="s">
        <v>28</v>
      </c>
      <c r="E6" s="88">
        <v>1</v>
      </c>
      <c r="F6" s="20" t="s">
        <v>29</v>
      </c>
      <c r="G6" s="21">
        <v>4</v>
      </c>
      <c r="H6" s="22" t="s">
        <v>30</v>
      </c>
      <c r="I6" s="23">
        <v>10000</v>
      </c>
      <c r="J6" s="24">
        <f>G6*I6</f>
        <v>40000</v>
      </c>
      <c r="K6" s="25">
        <v>4</v>
      </c>
      <c r="L6" s="22" t="s">
        <v>30</v>
      </c>
      <c r="M6" s="26">
        <v>40000</v>
      </c>
      <c r="N6" s="27"/>
      <c r="O6" s="28"/>
      <c r="P6" s="29"/>
      <c r="Q6" s="30"/>
      <c r="R6" s="31"/>
    </row>
    <row r="7" spans="1:18" ht="35.25" customHeight="1" x14ac:dyDescent="0.15">
      <c r="B7" s="32"/>
      <c r="C7" s="34"/>
      <c r="D7" s="34" t="s">
        <v>31</v>
      </c>
      <c r="E7" s="89">
        <v>6</v>
      </c>
      <c r="F7" s="36"/>
      <c r="G7" s="37">
        <v>1</v>
      </c>
      <c r="H7" s="22" t="s">
        <v>32</v>
      </c>
      <c r="I7" s="38"/>
      <c r="J7" s="39">
        <v>20000</v>
      </c>
      <c r="K7" s="40">
        <v>1</v>
      </c>
      <c r="L7" s="22" t="s">
        <v>32</v>
      </c>
      <c r="M7" s="41">
        <v>20000</v>
      </c>
      <c r="N7" s="42"/>
      <c r="O7" s="43"/>
      <c r="P7" s="39"/>
      <c r="Q7" s="32"/>
      <c r="R7" s="33"/>
    </row>
    <row r="8" spans="1:18" ht="35.25" customHeight="1" x14ac:dyDescent="0.15">
      <c r="B8" s="32" t="s">
        <v>33</v>
      </c>
      <c r="C8" s="34" t="s">
        <v>34</v>
      </c>
      <c r="D8" s="34" t="s">
        <v>35</v>
      </c>
      <c r="E8" s="89">
        <v>6</v>
      </c>
      <c r="F8" s="36"/>
      <c r="G8" s="37">
        <v>1</v>
      </c>
      <c r="H8" s="22" t="s">
        <v>32</v>
      </c>
      <c r="I8" s="38"/>
      <c r="J8" s="39">
        <v>20000</v>
      </c>
      <c r="K8" s="40"/>
      <c r="L8" s="22"/>
      <c r="M8" s="41"/>
      <c r="N8" s="42">
        <v>1</v>
      </c>
      <c r="O8" s="43" t="s">
        <v>32</v>
      </c>
      <c r="P8" s="39">
        <v>20000</v>
      </c>
      <c r="Q8" s="32"/>
      <c r="R8" s="33"/>
    </row>
    <row r="9" spans="1:18" ht="35.25" customHeight="1" x14ac:dyDescent="0.15">
      <c r="B9" s="32"/>
      <c r="C9" s="34"/>
      <c r="D9" s="36" t="s">
        <v>36</v>
      </c>
      <c r="E9" s="89">
        <v>3</v>
      </c>
      <c r="F9" s="36" t="s">
        <v>37</v>
      </c>
      <c r="G9" s="37">
        <v>15</v>
      </c>
      <c r="H9" s="22" t="s">
        <v>38</v>
      </c>
      <c r="I9" s="38">
        <v>5000</v>
      </c>
      <c r="J9" s="39">
        <f>G9*I9</f>
        <v>75000</v>
      </c>
      <c r="K9" s="40"/>
      <c r="L9" s="22"/>
      <c r="M9" s="41"/>
      <c r="N9" s="42">
        <v>15</v>
      </c>
      <c r="O9" s="43" t="s">
        <v>38</v>
      </c>
      <c r="P9" s="39">
        <v>75000</v>
      </c>
      <c r="Q9" s="32"/>
      <c r="R9" s="33"/>
    </row>
    <row r="10" spans="1:18" ht="35.25" customHeight="1" x14ac:dyDescent="0.15">
      <c r="B10" s="32" t="s">
        <v>39</v>
      </c>
      <c r="C10" s="34" t="s">
        <v>40</v>
      </c>
      <c r="D10" s="34" t="s">
        <v>41</v>
      </c>
      <c r="E10" s="89">
        <v>2</v>
      </c>
      <c r="F10" s="20" t="s">
        <v>42</v>
      </c>
      <c r="G10" s="21">
        <v>1</v>
      </c>
      <c r="H10" s="22" t="s">
        <v>43</v>
      </c>
      <c r="I10" s="23"/>
      <c r="J10" s="24">
        <v>57000</v>
      </c>
      <c r="K10" s="25"/>
      <c r="L10" s="22"/>
      <c r="M10" s="26"/>
      <c r="N10" s="42">
        <v>1</v>
      </c>
      <c r="O10" s="43" t="s">
        <v>43</v>
      </c>
      <c r="P10" s="39">
        <v>57000</v>
      </c>
      <c r="Q10" s="32"/>
      <c r="R10" s="33"/>
    </row>
    <row r="11" spans="1:18" ht="35.25" customHeight="1" x14ac:dyDescent="0.15">
      <c r="B11" s="32"/>
      <c r="C11" s="34" t="s">
        <v>44</v>
      </c>
      <c r="D11" s="36" t="s">
        <v>35</v>
      </c>
      <c r="E11" s="89">
        <v>6</v>
      </c>
      <c r="F11" s="36"/>
      <c r="G11" s="37">
        <v>1</v>
      </c>
      <c r="H11" s="22" t="s">
        <v>32</v>
      </c>
      <c r="I11" s="38"/>
      <c r="J11" s="39">
        <v>20000</v>
      </c>
      <c r="K11" s="40"/>
      <c r="L11" s="22"/>
      <c r="M11" s="41"/>
      <c r="N11" s="40">
        <v>1</v>
      </c>
      <c r="O11" s="43" t="s">
        <v>32</v>
      </c>
      <c r="P11" s="41">
        <v>20000</v>
      </c>
      <c r="Q11" s="32"/>
      <c r="R11" s="33"/>
    </row>
    <row r="12" spans="1:18" ht="35.25" customHeight="1" x14ac:dyDescent="0.15">
      <c r="B12" s="32"/>
      <c r="C12" s="34"/>
      <c r="D12" s="34" t="s">
        <v>45</v>
      </c>
      <c r="E12" s="89">
        <v>3</v>
      </c>
      <c r="F12" s="36" t="s">
        <v>46</v>
      </c>
      <c r="G12" s="37">
        <v>1.7</v>
      </c>
      <c r="H12" s="22" t="s">
        <v>38</v>
      </c>
      <c r="I12" s="38">
        <v>28000</v>
      </c>
      <c r="J12" s="39">
        <f>G12*I12</f>
        <v>47600</v>
      </c>
      <c r="K12" s="40"/>
      <c r="L12" s="22"/>
      <c r="M12" s="41"/>
      <c r="N12" s="40">
        <v>1.7</v>
      </c>
      <c r="O12" s="43" t="s">
        <v>38</v>
      </c>
      <c r="P12" s="45">
        <v>47600</v>
      </c>
      <c r="Q12" s="32"/>
      <c r="R12" s="33"/>
    </row>
    <row r="13" spans="1:18" ht="35.25" customHeight="1" x14ac:dyDescent="0.15">
      <c r="B13" s="32"/>
      <c r="C13" s="34"/>
      <c r="D13" s="34" t="s">
        <v>14</v>
      </c>
      <c r="E13" s="34"/>
      <c r="F13" s="36"/>
      <c r="G13" s="37"/>
      <c r="H13" s="22"/>
      <c r="I13" s="38"/>
      <c r="J13" s="39">
        <f>M13+P13</f>
        <v>27960</v>
      </c>
      <c r="K13" s="40"/>
      <c r="L13" s="22"/>
      <c r="M13" s="41">
        <f>SUM(M6:M12)*10%</f>
        <v>6000</v>
      </c>
      <c r="N13" s="40"/>
      <c r="O13" s="43"/>
      <c r="P13" s="41">
        <f>SUM(P6:P12)*10%</f>
        <v>21960</v>
      </c>
      <c r="Q13" s="32"/>
      <c r="R13" s="33"/>
    </row>
    <row r="14" spans="1:18" ht="35.25" customHeight="1" x14ac:dyDescent="0.15">
      <c r="B14" s="32"/>
      <c r="C14" s="34"/>
      <c r="D14" s="34" t="s">
        <v>16</v>
      </c>
      <c r="E14" s="34"/>
      <c r="F14" s="36"/>
      <c r="G14" s="37"/>
      <c r="H14" s="22"/>
      <c r="I14" s="38"/>
      <c r="J14" s="39">
        <f t="shared" ref="J14:J17" si="0">M14+P14</f>
        <v>307560</v>
      </c>
      <c r="K14" s="40"/>
      <c r="L14" s="22"/>
      <c r="M14" s="41">
        <f>SUM(M6:M13)</f>
        <v>66000</v>
      </c>
      <c r="N14" s="40"/>
      <c r="O14" s="43"/>
      <c r="P14" s="45">
        <f>SUM(P6:P13)</f>
        <v>241560</v>
      </c>
      <c r="Q14" s="32"/>
      <c r="R14" s="33"/>
    </row>
    <row r="15" spans="1:18" ht="35.25" customHeight="1" x14ac:dyDescent="0.15">
      <c r="B15" s="32"/>
      <c r="C15" s="34"/>
      <c r="D15" s="34" t="s">
        <v>15</v>
      </c>
      <c r="E15" s="34"/>
      <c r="F15" s="36"/>
      <c r="G15" s="37"/>
      <c r="H15" s="22"/>
      <c r="I15" s="38"/>
      <c r="J15" s="39">
        <f t="shared" si="0"/>
        <v>-819</v>
      </c>
      <c r="K15" s="40"/>
      <c r="L15" s="22"/>
      <c r="M15" s="41"/>
      <c r="N15" s="40"/>
      <c r="O15" s="43"/>
      <c r="P15" s="45">
        <v>-819</v>
      </c>
      <c r="Q15" s="32"/>
      <c r="R15" s="33"/>
    </row>
    <row r="16" spans="1:18" ht="35.25" customHeight="1" x14ac:dyDescent="0.15">
      <c r="B16" s="32"/>
      <c r="C16" s="34"/>
      <c r="D16" s="34" t="s">
        <v>17</v>
      </c>
      <c r="E16" s="34"/>
      <c r="F16" s="34"/>
      <c r="G16" s="37"/>
      <c r="H16" s="43"/>
      <c r="I16" s="34"/>
      <c r="J16" s="39">
        <f t="shared" si="0"/>
        <v>24539</v>
      </c>
      <c r="K16" s="40"/>
      <c r="L16" s="22"/>
      <c r="M16" s="44">
        <f>ROUNDDOWN((M14+M15)*8%,0)</f>
        <v>5280</v>
      </c>
      <c r="N16" s="42"/>
      <c r="O16" s="43"/>
      <c r="P16" s="44">
        <f>ROUNDDOWN((P14+P15)*8%,0)</f>
        <v>19259</v>
      </c>
      <c r="Q16" s="32"/>
      <c r="R16" s="33"/>
    </row>
    <row r="17" spans="2:18" s="54" customFormat="1" ht="35.25" customHeight="1" thickBot="1" x14ac:dyDescent="0.2">
      <c r="B17" s="79" t="s">
        <v>18</v>
      </c>
      <c r="C17" s="80"/>
      <c r="D17" s="80"/>
      <c r="E17" s="80"/>
      <c r="F17" s="80"/>
      <c r="G17" s="80"/>
      <c r="H17" s="80"/>
      <c r="I17" s="81"/>
      <c r="J17" s="90">
        <f t="shared" si="0"/>
        <v>331280</v>
      </c>
      <c r="K17" s="47"/>
      <c r="L17" s="48"/>
      <c r="M17" s="46">
        <f>M14+M15+M16</f>
        <v>71280</v>
      </c>
      <c r="N17" s="50"/>
      <c r="O17" s="51"/>
      <c r="P17" s="46">
        <f>P14+P15+P16</f>
        <v>260000</v>
      </c>
      <c r="Q17" s="52"/>
      <c r="R17" s="53"/>
    </row>
    <row r="19" spans="2:18" x14ac:dyDescent="0.15">
      <c r="B19" s="1" t="s">
        <v>47</v>
      </c>
    </row>
    <row r="20" spans="2:18" x14ac:dyDescent="0.15">
      <c r="B20" s="1" t="s">
        <v>19</v>
      </c>
    </row>
    <row r="21" spans="2:18" x14ac:dyDescent="0.15">
      <c r="B21" s="1" t="s">
        <v>20</v>
      </c>
    </row>
    <row r="22" spans="2:18" x14ac:dyDescent="0.15">
      <c r="B22" s="1" t="s">
        <v>22</v>
      </c>
    </row>
  </sheetData>
  <mergeCells count="15">
    <mergeCell ref="B17:I17"/>
    <mergeCell ref="H3:H4"/>
    <mergeCell ref="I3:I4"/>
    <mergeCell ref="J3:J4"/>
    <mergeCell ref="K3:P3"/>
    <mergeCell ref="Q3:Q5"/>
    <mergeCell ref="R3:R5"/>
    <mergeCell ref="K4:M4"/>
    <mergeCell ref="N4:P4"/>
    <mergeCell ref="B1:D1"/>
    <mergeCell ref="B3:B4"/>
    <mergeCell ref="C3:C4"/>
    <mergeCell ref="D3:D4"/>
    <mergeCell ref="F3:F4"/>
    <mergeCell ref="G3:G4"/>
  </mergeCells>
  <phoneticPr fontId="2"/>
  <pageMargins left="0.75" right="0.75" top="1" bottom="1" header="0.51200000000000001" footer="0.51200000000000001"/>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見積内訳書</vt:lpstr>
      <vt:lpstr>見積内訳書 (例)</vt:lpstr>
    </vt:vector>
  </TitlesOfParts>
  <Company>直方市役所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nogata</dc:creator>
  <cp:lastModifiedBy>nogata</cp:lastModifiedBy>
  <cp:lastPrinted>2015-11-27T03:17:22Z</cp:lastPrinted>
  <dcterms:created xsi:type="dcterms:W3CDTF">2015-11-27T02:12:57Z</dcterms:created>
  <dcterms:modified xsi:type="dcterms:W3CDTF">2016-04-21T09:07:45Z</dcterms:modified>
</cp:coreProperties>
</file>